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2021 год\Мониторинг кредиторской задолженности на 01.07.2021г\"/>
    </mc:Choice>
  </mc:AlternateContent>
  <bookViews>
    <workbookView xWindow="0" yWindow="0" windowWidth="19200" windowHeight="11592"/>
  </bookViews>
  <sheets>
    <sheet name="Приложение 2" sheetId="1" r:id="rId1"/>
  </sheets>
  <definedNames>
    <definedName name="_xlnm.Print_Area" localSheetId="0">'Приложение 2'!$A$1:$V$65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J40" i="1"/>
  <c r="P44" i="1"/>
  <c r="P53" i="1" l="1"/>
  <c r="P50" i="1" s="1"/>
  <c r="N50" i="1"/>
  <c r="J50" i="1"/>
  <c r="C50" i="1"/>
  <c r="P27" i="1" l="1"/>
  <c r="J26" i="1" l="1"/>
  <c r="N26" i="1" l="1"/>
  <c r="N25" i="1" s="1"/>
  <c r="J25" i="1"/>
  <c r="C23" i="1" l="1"/>
  <c r="J37" i="1"/>
  <c r="N37" i="1"/>
  <c r="S23" i="1" l="1"/>
  <c r="O23" i="1"/>
  <c r="Q23" i="1" s="1"/>
  <c r="Q30" i="1"/>
  <c r="P61" i="1"/>
  <c r="P28" i="1" l="1"/>
  <c r="P30" i="1"/>
  <c r="P36" i="1"/>
  <c r="J58" i="1" l="1"/>
  <c r="J54" i="1" s="1"/>
  <c r="J23" i="1" s="1"/>
  <c r="N58" i="1"/>
  <c r="N54" i="1" s="1"/>
  <c r="N23" i="1" s="1"/>
  <c r="P60" i="1" l="1"/>
  <c r="P59" i="1"/>
  <c r="P43" i="1"/>
  <c r="P37" i="1" l="1"/>
  <c r="P40" i="1"/>
  <c r="P58" i="1"/>
  <c r="P54" i="1" s="1"/>
  <c r="P26" i="1"/>
  <c r="P25" i="1" s="1"/>
  <c r="P23" i="1" l="1"/>
</calcChain>
</file>

<file path=xl/sharedStrings.xml><?xml version="1.0" encoding="utf-8"?>
<sst xmlns="http://schemas.openxmlformats.org/spreadsheetml/2006/main" count="86" uniqueCount="73">
  <si>
    <t>Приложение 2</t>
  </si>
  <si>
    <t>к Порядку проведения</t>
  </si>
  <si>
    <t xml:space="preserve">мониторинга кредиторской задолженности и представления </t>
  </si>
  <si>
    <t>сведений о просроченной кредиторской задолженности</t>
  </si>
  <si>
    <t>органов местного самоуправления и муниципальных учреждений Алексеевского муниципального района</t>
  </si>
  <si>
    <t>Сведения</t>
  </si>
  <si>
    <t xml:space="preserve">  наименование муниципального учреждения Алексеевского муниципального района </t>
  </si>
  <si>
    <t>органа местного самоуправления Алексеевского муниципального района, осуществляющего функции и</t>
  </si>
  <si>
    <t xml:space="preserve"> полномочия учредителя муниципальных  учреждений Алексеевского муниципальног района</t>
  </si>
  <si>
    <t>Код вида расходов</t>
  </si>
  <si>
    <t>Наименование кода вида расходов</t>
  </si>
  <si>
    <t>Кредиторская задолженность на первый день текущего финансового года (предыдущего отчетного периода)</t>
  </si>
  <si>
    <t>Изменение задолженности на отчетную дату</t>
  </si>
  <si>
    <t>Кредиторская задолженность на конец отчетного периода</t>
  </si>
  <si>
    <t>всего</t>
  </si>
  <si>
    <t>в том числе просроченная кредиторская задолженность</t>
  </si>
  <si>
    <t>Погашено задолженности</t>
  </si>
  <si>
    <t>Списано задолженности</t>
  </si>
  <si>
    <t>Принято к учету</t>
  </si>
  <si>
    <r>
      <t>всего (</t>
    </r>
    <r>
      <rPr>
        <sz val="12"/>
        <color rgb="FF0000FF"/>
        <rFont val="Times New Roman"/>
        <family val="1"/>
        <charset val="204"/>
      </rPr>
      <t>гр. 3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14</t>
    </r>
    <r>
      <rPr>
        <sz val="12"/>
        <color theme="1"/>
        <rFont val="Times New Roman"/>
        <family val="1"/>
        <charset val="204"/>
      </rPr>
      <t>)</t>
    </r>
  </si>
  <si>
    <t>в том числе по источникам</t>
  </si>
  <si>
    <r>
      <t>всего (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15</t>
    </r>
    <r>
      <rPr>
        <sz val="12"/>
        <color theme="1"/>
        <rFont val="Times New Roman"/>
        <family val="1"/>
        <charset val="204"/>
      </rPr>
      <t>)</t>
    </r>
  </si>
  <si>
    <t>собственные доходы</t>
  </si>
  <si>
    <t>субсидии на госзадание</t>
  </si>
  <si>
    <t>субсидии на иные цели</t>
  </si>
  <si>
    <t>бюджетные инвестиции</t>
  </si>
  <si>
    <t>средства ОМС</t>
  </si>
  <si>
    <t>в том числе просроченной кредиторской задолженности</t>
  </si>
  <si>
    <t>Всего</t>
  </si>
  <si>
    <t>в том числе: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</si>
  <si>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</si>
  <si>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</si>
  <si>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</si>
  <si>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</si>
  <si>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</si>
  <si>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</si>
  <si>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Закупка товаров, работ, услуг в целях формирования государственного материального резерва</t>
  </si>
  <si>
    <t>Закупка товаров, работ, услуг в целях формирования государственного материального резерва в рамках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</si>
  <si>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</si>
  <si>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</si>
  <si>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</si>
  <si>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</si>
  <si>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</si>
  <si>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</si>
  <si>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</si>
  <si>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Премии и гранты</t>
  </si>
  <si>
    <t>Иные выплаты населению</t>
  </si>
  <si>
    <t>Капитальные вложения в объекты муниципальной собственности</t>
  </si>
  <si>
    <t>Бюджетные инвестиции</t>
  </si>
  <si>
    <t>Бюджетные инвестиции на приобретение объектов недвижимого имущества в муниципальную собственность</t>
  </si>
  <si>
    <t>Бюджетные инвестиции в объекты капитального строительства муниципальной собственности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</si>
  <si>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</si>
  <si>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</si>
  <si>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</si>
  <si>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</si>
  <si>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</si>
  <si>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</si>
  <si>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</si>
  <si>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</si>
  <si>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Расчеты с платильщиками доходов от оказания платных работ, услуг</t>
  </si>
  <si>
    <t xml:space="preserve">      (тыс. рублей)</t>
  </si>
  <si>
    <t xml:space="preserve">   о мониторинге кредиторской задолженности муниципальных автономных и муниципальных бюджетных учреждений </t>
  </si>
  <si>
    <t>Начальник финансового отдела</t>
  </si>
  <si>
    <t>администрации Алексеевского муниципального района</t>
  </si>
  <si>
    <t>Е.В Деткова</t>
  </si>
  <si>
    <t xml:space="preserve">Расходы на выплаты персоналу </t>
  </si>
  <si>
    <t>Расходы на выплаты персоналу в целях обеспечения выполнения функций государственными (муниципальными) учреждениями</t>
  </si>
  <si>
    <t>Иные выплаты персоналу  учреждений, за исключением фонда оплаты труда</t>
  </si>
  <si>
    <t>Иные выплаты, за исключением фонда оплаты труда , лицам, привлекаемым согласно законодательству для выполнения отдельных полномочий</t>
  </si>
  <si>
    <t xml:space="preserve">Фонд оплаты труда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</si>
  <si>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</si>
  <si>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"Закупка энергетических ресурсов" </t>
  </si>
  <si>
    <t xml:space="preserve">  Алексеевского муниципального района на 1 июля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</si>
</sst>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3"/>
    </xf>
    <xf numFmtId="164" fontId="3" fillId="0" borderId="13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/>
    <xf numFmtId="0" fontId="13" fillId="0" borderId="0" xfId="0" applyFont="1"/>
    <xf numFmtId="0" fontId="3" fillId="0" borderId="13" xfId="0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vertical="center" wrapText="1"/>
    </xf>
    <xf numFmtId="165" fontId="14" fillId="0" borderId="13" xfId="0" applyNumberFormat="1" applyFont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65" fontId="3" fillId="0" borderId="13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2"/>
  <sheetViews>
    <sheetView tabSelected="1" view="pageBreakPreview" zoomScale="80" zoomScaleNormal="77" zoomScaleSheetLayoutView="80" workbookViewId="0">
      <selection activeCell="J18" sqref="J18:O18"/>
    </sheetView>
  </sheetViews>
  <sheetFormatPr defaultRowHeight="14.4" x14ac:dyDescent="0.3"/>
  <cols>
    <col min="1" max="1" width="5.5546875" customWidth="1"/>
    <col min="2" max="2" width="72.6640625" customWidth="1"/>
    <col min="3" max="3" width="9.109375" customWidth="1"/>
    <col min="10" max="10" width="10.44140625" bestFit="1" customWidth="1"/>
    <col min="14" max="14" width="10.44140625" bestFit="1" customWidth="1"/>
  </cols>
  <sheetData>
    <row r="1" spans="1:22" x14ac:dyDescent="0.3">
      <c r="A1" s="1"/>
    </row>
    <row r="2" spans="1:22" x14ac:dyDescent="0.3">
      <c r="A2" s="1"/>
    </row>
    <row r="3" spans="1:22" ht="15.6" x14ac:dyDescent="0.3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15.6" x14ac:dyDescent="0.3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15.6" x14ac:dyDescent="0.3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15.6" x14ac:dyDescent="0.3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15.6" x14ac:dyDescent="0.3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5.6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3"/>
      <c r="T8" s="3"/>
      <c r="U8" s="3"/>
      <c r="V8" s="3"/>
    </row>
    <row r="9" spans="1:22" ht="17.399999999999999" x14ac:dyDescent="0.3">
      <c r="A9" s="32" t="s">
        <v>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ht="0.75" customHeight="1" x14ac:dyDescent="0.3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6"/>
      <c r="T10" s="26"/>
      <c r="U10" s="26"/>
      <c r="V10" s="26"/>
    </row>
    <row r="11" spans="1:22" ht="18" x14ac:dyDescent="0.35">
      <c r="A11" s="32" t="s">
        <v>61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26"/>
    </row>
    <row r="12" spans="1:22" ht="15.75" customHeight="1" x14ac:dyDescent="0.3">
      <c r="A12" s="34" t="s">
        <v>72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ht="1.5" hidden="1" customHeight="1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"/>
      <c r="S13" s="3"/>
      <c r="T13" s="3"/>
      <c r="U13" s="3"/>
      <c r="V13" s="3"/>
    </row>
    <row r="14" spans="1:22" ht="10.8" customHeight="1" x14ac:dyDescent="0.3">
      <c r="A14" s="35" t="s">
        <v>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 customHeight="1" x14ac:dyDescent="0.3">
      <c r="A15" s="35" t="s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 customHeight="1" x14ac:dyDescent="0.3">
      <c r="A16" s="35" t="s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37" ht="16.2" thickBot="1" x14ac:dyDescent="0.35">
      <c r="R17" s="3"/>
      <c r="S17" s="3"/>
      <c r="T17" s="3"/>
      <c r="U17" s="36" t="s">
        <v>60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ht="33" customHeight="1" thickBot="1" x14ac:dyDescent="0.35">
      <c r="A18" s="37" t="s">
        <v>9</v>
      </c>
      <c r="B18" s="38" t="s">
        <v>10</v>
      </c>
      <c r="C18" s="41" t="s">
        <v>11</v>
      </c>
      <c r="D18" s="42"/>
      <c r="E18" s="42"/>
      <c r="F18" s="42"/>
      <c r="G18" s="42"/>
      <c r="H18" s="42"/>
      <c r="I18" s="43"/>
      <c r="J18" s="41" t="s">
        <v>12</v>
      </c>
      <c r="K18" s="42"/>
      <c r="L18" s="42"/>
      <c r="M18" s="42"/>
      <c r="N18" s="42"/>
      <c r="O18" s="43"/>
      <c r="P18" s="41" t="s">
        <v>13</v>
      </c>
      <c r="Q18" s="42"/>
      <c r="R18" s="42"/>
      <c r="S18" s="42"/>
      <c r="T18" s="42"/>
      <c r="U18" s="42"/>
      <c r="V18" s="42"/>
    </row>
    <row r="19" spans="1:37" ht="16.2" thickBot="1" x14ac:dyDescent="0.35">
      <c r="A19" s="37"/>
      <c r="B19" s="39"/>
      <c r="C19" s="44" t="s">
        <v>14</v>
      </c>
      <c r="D19" s="41" t="s">
        <v>15</v>
      </c>
      <c r="E19" s="42"/>
      <c r="F19" s="42"/>
      <c r="G19" s="42"/>
      <c r="H19" s="42"/>
      <c r="I19" s="43"/>
      <c r="J19" s="47" t="s">
        <v>16</v>
      </c>
      <c r="K19" s="38"/>
      <c r="L19" s="47" t="s">
        <v>17</v>
      </c>
      <c r="M19" s="38"/>
      <c r="N19" s="47" t="s">
        <v>18</v>
      </c>
      <c r="O19" s="38"/>
      <c r="P19" s="44" t="s">
        <v>19</v>
      </c>
      <c r="Q19" s="41" t="s">
        <v>15</v>
      </c>
      <c r="R19" s="42"/>
      <c r="S19" s="42"/>
      <c r="T19" s="42"/>
      <c r="U19" s="42"/>
      <c r="V19" s="42"/>
    </row>
    <row r="20" spans="1:37" ht="16.2" thickBot="1" x14ac:dyDescent="0.35">
      <c r="A20" s="37"/>
      <c r="B20" s="39"/>
      <c r="C20" s="45"/>
      <c r="D20" s="44" t="s">
        <v>14</v>
      </c>
      <c r="E20" s="41" t="s">
        <v>20</v>
      </c>
      <c r="F20" s="42"/>
      <c r="G20" s="42"/>
      <c r="H20" s="42"/>
      <c r="I20" s="43"/>
      <c r="J20" s="48"/>
      <c r="K20" s="40"/>
      <c r="L20" s="48"/>
      <c r="M20" s="40"/>
      <c r="N20" s="48"/>
      <c r="O20" s="40"/>
      <c r="P20" s="45"/>
      <c r="Q20" s="44" t="s">
        <v>21</v>
      </c>
      <c r="R20" s="41" t="s">
        <v>20</v>
      </c>
      <c r="S20" s="42"/>
      <c r="T20" s="42"/>
      <c r="U20" s="42"/>
      <c r="V20" s="42"/>
    </row>
    <row r="21" spans="1:37" ht="125.4" thickBot="1" x14ac:dyDescent="0.35">
      <c r="A21" s="37"/>
      <c r="B21" s="40"/>
      <c r="C21" s="46"/>
      <c r="D21" s="46"/>
      <c r="E21" s="4" t="s">
        <v>22</v>
      </c>
      <c r="F21" s="4" t="s">
        <v>23</v>
      </c>
      <c r="G21" s="4" t="s">
        <v>24</v>
      </c>
      <c r="H21" s="4" t="s">
        <v>25</v>
      </c>
      <c r="I21" s="4" t="s">
        <v>26</v>
      </c>
      <c r="J21" s="4" t="s">
        <v>14</v>
      </c>
      <c r="K21" s="4" t="s">
        <v>27</v>
      </c>
      <c r="L21" s="4" t="s">
        <v>14</v>
      </c>
      <c r="M21" s="4" t="s">
        <v>27</v>
      </c>
      <c r="N21" s="4" t="s">
        <v>14</v>
      </c>
      <c r="O21" s="4" t="s">
        <v>27</v>
      </c>
      <c r="P21" s="46"/>
      <c r="Q21" s="46"/>
      <c r="R21" s="4" t="s">
        <v>22</v>
      </c>
      <c r="S21" s="4" t="s">
        <v>23</v>
      </c>
      <c r="T21" s="4" t="s">
        <v>24</v>
      </c>
      <c r="U21" s="4" t="s">
        <v>25</v>
      </c>
      <c r="V21" s="5" t="s">
        <v>26</v>
      </c>
    </row>
    <row r="22" spans="1:37" ht="15.6" x14ac:dyDescent="0.3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P22" s="6">
        <v>16</v>
      </c>
      <c r="Q22" s="6">
        <v>17</v>
      </c>
      <c r="R22" s="6">
        <v>18</v>
      </c>
      <c r="S22" s="6">
        <v>19</v>
      </c>
      <c r="T22" s="6">
        <v>20</v>
      </c>
      <c r="U22" s="6">
        <v>21</v>
      </c>
      <c r="V22" s="7">
        <v>22</v>
      </c>
    </row>
    <row r="23" spans="1:37" ht="15.6" x14ac:dyDescent="0.3">
      <c r="A23" s="8"/>
      <c r="B23" s="8" t="s">
        <v>28</v>
      </c>
      <c r="C23" s="28">
        <f t="shared" ref="C23" si="0">C25+C36+C37+C54</f>
        <v>378.9</v>
      </c>
      <c r="D23" s="28"/>
      <c r="E23" s="28"/>
      <c r="F23" s="28"/>
      <c r="G23" s="28"/>
      <c r="H23" s="28"/>
      <c r="I23" s="28"/>
      <c r="J23" s="28">
        <f>J25+J36+J37+J54+J50</f>
        <v>135808.9</v>
      </c>
      <c r="K23" s="28"/>
      <c r="L23" s="28"/>
      <c r="M23" s="28"/>
      <c r="N23" s="28">
        <f>N25+N37+N36+N54+N53</f>
        <v>144115.9</v>
      </c>
      <c r="O23" s="28">
        <f>O30</f>
        <v>0</v>
      </c>
      <c r="P23" s="28">
        <f t="shared" ref="P23" si="1">P25+P36+P37+P54</f>
        <v>8685.9000000000069</v>
      </c>
      <c r="Q23" s="28">
        <f>D23-K23+M23+O23</f>
        <v>0</v>
      </c>
      <c r="R23" s="22"/>
      <c r="S23" s="22">
        <f>S30</f>
        <v>0</v>
      </c>
      <c r="T23" s="22"/>
      <c r="U23" s="22"/>
      <c r="V23" s="22"/>
    </row>
    <row r="24" spans="1:37" ht="15.6" x14ac:dyDescent="0.3">
      <c r="A24" s="8"/>
      <c r="B24" s="8" t="s">
        <v>29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8"/>
      <c r="S24" s="8"/>
      <c r="T24" s="8"/>
      <c r="U24" s="8"/>
      <c r="V24" s="8"/>
    </row>
    <row r="25" spans="1:37" ht="31.2" x14ac:dyDescent="0.3">
      <c r="A25" s="9">
        <v>100</v>
      </c>
      <c r="B25" s="8" t="s">
        <v>66</v>
      </c>
      <c r="C25" s="29">
        <v>78.5</v>
      </c>
      <c r="D25" s="28"/>
      <c r="E25" s="28"/>
      <c r="F25" s="28"/>
      <c r="G25" s="28"/>
      <c r="H25" s="28"/>
      <c r="I25" s="28"/>
      <c r="J25" s="28">
        <f>J26</f>
        <v>101719.4</v>
      </c>
      <c r="K25" s="28"/>
      <c r="L25" s="28"/>
      <c r="M25" s="28"/>
      <c r="N25" s="28">
        <f>N26</f>
        <v>110210.7</v>
      </c>
      <c r="O25" s="28"/>
      <c r="P25" s="28">
        <f t="shared" ref="P25" si="2">P26+P27+P28+P29+P30-P26</f>
        <v>8569.8000000000065</v>
      </c>
      <c r="Q25" s="28"/>
      <c r="R25" s="8"/>
      <c r="S25" s="8"/>
      <c r="T25" s="8"/>
      <c r="U25" s="8"/>
      <c r="V25" s="8"/>
    </row>
    <row r="26" spans="1:37" ht="29.25" customHeight="1" x14ac:dyDescent="0.3">
      <c r="A26" s="9">
        <v>110</v>
      </c>
      <c r="B26" s="8" t="s">
        <v>65</v>
      </c>
      <c r="C26" s="30">
        <v>78.5</v>
      </c>
      <c r="D26" s="28"/>
      <c r="E26" s="28"/>
      <c r="F26" s="28"/>
      <c r="G26" s="28"/>
      <c r="H26" s="28"/>
      <c r="I26" s="28"/>
      <c r="J26" s="28">
        <f>J27+J28+J30</f>
        <v>101719.4</v>
      </c>
      <c r="K26" s="28"/>
      <c r="L26" s="28"/>
      <c r="M26" s="28"/>
      <c r="N26" s="28">
        <f>N27+N28+N30</f>
        <v>110210.7</v>
      </c>
      <c r="O26" s="28"/>
      <c r="P26" s="28">
        <f t="shared" ref="P26" si="3">P27+P28+P29+P30</f>
        <v>8569.8000000000065</v>
      </c>
      <c r="Q26" s="28"/>
      <c r="R26" s="8"/>
      <c r="S26" s="8"/>
      <c r="T26" s="8"/>
      <c r="U26" s="8"/>
      <c r="V26" s="8"/>
    </row>
    <row r="27" spans="1:37" ht="15.6" x14ac:dyDescent="0.3">
      <c r="A27" s="9">
        <v>111</v>
      </c>
      <c r="B27" s="8" t="s">
        <v>69</v>
      </c>
      <c r="C27" s="30">
        <v>60.6</v>
      </c>
      <c r="D27" s="28"/>
      <c r="E27" s="28"/>
      <c r="F27" s="28"/>
      <c r="G27" s="28"/>
      <c r="H27" s="28"/>
      <c r="I27" s="28"/>
      <c r="J27" s="28">
        <v>81569.899999999994</v>
      </c>
      <c r="K27" s="28"/>
      <c r="L27" s="28"/>
      <c r="M27" s="28"/>
      <c r="N27" s="28">
        <v>85765.4</v>
      </c>
      <c r="O27" s="28"/>
      <c r="P27" s="31">
        <f>C27-J27+N27</f>
        <v>4256.1000000000058</v>
      </c>
      <c r="Q27" s="28"/>
      <c r="R27" s="8"/>
      <c r="S27" s="8"/>
      <c r="T27" s="8"/>
      <c r="U27" s="8"/>
      <c r="V27" s="8"/>
    </row>
    <row r="28" spans="1:37" ht="31.2" x14ac:dyDescent="0.3">
      <c r="A28" s="9">
        <v>112</v>
      </c>
      <c r="B28" s="8" t="s">
        <v>67</v>
      </c>
      <c r="C28" s="30">
        <v>0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1">
        <f>C28-J28+N28</f>
        <v>0</v>
      </c>
      <c r="Q28" s="28"/>
      <c r="R28" s="8"/>
      <c r="S28" s="8"/>
      <c r="T28" s="8"/>
      <c r="U28" s="8"/>
      <c r="V28" s="8"/>
    </row>
    <row r="29" spans="1:37" ht="46.8" x14ac:dyDescent="0.3">
      <c r="A29" s="9">
        <v>113</v>
      </c>
      <c r="B29" s="8" t="s">
        <v>68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8"/>
      <c r="S29" s="8"/>
      <c r="T29" s="8"/>
      <c r="U29" s="8"/>
      <c r="V29" s="8"/>
    </row>
    <row r="30" spans="1:37" ht="31.2" x14ac:dyDescent="0.3">
      <c r="A30" s="9">
        <v>119</v>
      </c>
      <c r="B30" s="8" t="s">
        <v>70</v>
      </c>
      <c r="C30" s="29">
        <v>17.899999999999999</v>
      </c>
      <c r="D30" s="28"/>
      <c r="E30" s="28"/>
      <c r="F30" s="28"/>
      <c r="G30" s="28"/>
      <c r="H30" s="28"/>
      <c r="I30" s="28"/>
      <c r="J30" s="28">
        <v>20149.5</v>
      </c>
      <c r="K30" s="28"/>
      <c r="L30" s="28"/>
      <c r="M30" s="28"/>
      <c r="N30" s="28">
        <v>24445.3</v>
      </c>
      <c r="O30" s="28"/>
      <c r="P30" s="28">
        <f>C30-J30+N30</f>
        <v>4313.7000000000007</v>
      </c>
      <c r="Q30" s="28">
        <f>D30-K30+M30+O30</f>
        <v>0</v>
      </c>
      <c r="R30" s="8"/>
      <c r="S30" s="8"/>
      <c r="T30" s="8"/>
      <c r="U30" s="8"/>
      <c r="V30" s="8"/>
    </row>
    <row r="31" spans="1:37" ht="31.2" x14ac:dyDescent="0.3">
      <c r="A31" s="9">
        <v>120</v>
      </c>
      <c r="B31" s="8" t="s">
        <v>30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8"/>
      <c r="S31" s="8"/>
      <c r="T31" s="8"/>
      <c r="U31" s="8"/>
      <c r="V31" s="8"/>
    </row>
    <row r="32" spans="1:37" ht="15.6" x14ac:dyDescent="0.3">
      <c r="A32" s="9">
        <v>121</v>
      </c>
      <c r="B32" s="8" t="s">
        <v>31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8"/>
      <c r="S32" s="8"/>
      <c r="T32" s="8"/>
      <c r="U32" s="8"/>
      <c r="V32" s="8"/>
    </row>
    <row r="33" spans="1:22" ht="31.2" x14ac:dyDescent="0.3">
      <c r="A33" s="9">
        <v>122</v>
      </c>
      <c r="B33" s="8" t="s">
        <v>32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8"/>
      <c r="S33" s="8"/>
      <c r="T33" s="8"/>
      <c r="U33" s="8"/>
      <c r="V33" s="8"/>
    </row>
    <row r="34" spans="1:22" ht="46.8" x14ac:dyDescent="0.3">
      <c r="A34" s="9">
        <v>123</v>
      </c>
      <c r="B34" s="8" t="s">
        <v>33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8"/>
      <c r="S34" s="8"/>
      <c r="T34" s="8"/>
      <c r="U34" s="8"/>
      <c r="V34" s="8"/>
    </row>
    <row r="35" spans="1:22" ht="46.8" x14ac:dyDescent="0.3">
      <c r="A35" s="9">
        <v>129</v>
      </c>
      <c r="B35" s="8" t="s">
        <v>34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8"/>
      <c r="S35" s="8"/>
      <c r="T35" s="8"/>
      <c r="U35" s="8"/>
      <c r="V35" s="8"/>
    </row>
    <row r="36" spans="1:22" ht="15.6" x14ac:dyDescent="0.3">
      <c r="A36" s="9">
        <v>130</v>
      </c>
      <c r="B36" s="8" t="s">
        <v>59</v>
      </c>
      <c r="C36" s="28">
        <v>21.5</v>
      </c>
      <c r="D36" s="28"/>
      <c r="E36" s="28"/>
      <c r="F36" s="28"/>
      <c r="G36" s="28"/>
      <c r="H36" s="28"/>
      <c r="I36" s="28"/>
      <c r="J36" s="28">
        <v>1260.3</v>
      </c>
      <c r="K36" s="28"/>
      <c r="L36" s="28"/>
      <c r="M36" s="28"/>
      <c r="N36" s="28">
        <v>1352.2</v>
      </c>
      <c r="O36" s="28"/>
      <c r="P36" s="28">
        <f>C36-J36+N36</f>
        <v>113.40000000000009</v>
      </c>
      <c r="Q36" s="28"/>
      <c r="R36" s="8"/>
      <c r="S36" s="8"/>
      <c r="T36" s="8"/>
      <c r="U36" s="8"/>
      <c r="V36" s="8"/>
    </row>
    <row r="37" spans="1:22" ht="31.2" x14ac:dyDescent="0.3">
      <c r="A37" s="9">
        <v>200</v>
      </c>
      <c r="B37" s="8" t="s">
        <v>35</v>
      </c>
      <c r="C37" s="29">
        <v>278.89999999999998</v>
      </c>
      <c r="D37" s="28"/>
      <c r="E37" s="28"/>
      <c r="F37" s="28"/>
      <c r="G37" s="28"/>
      <c r="H37" s="28"/>
      <c r="I37" s="28"/>
      <c r="J37" s="28">
        <f>J40</f>
        <v>32725.3</v>
      </c>
      <c r="K37" s="28"/>
      <c r="L37" s="28"/>
      <c r="M37" s="28"/>
      <c r="N37" s="28">
        <f>N40</f>
        <v>32449.1</v>
      </c>
      <c r="O37" s="28"/>
      <c r="P37" s="28">
        <f t="shared" ref="P37" si="4">P40</f>
        <v>2.7000000000007276</v>
      </c>
      <c r="Q37" s="28"/>
      <c r="R37" s="8"/>
      <c r="S37" s="8"/>
      <c r="T37" s="8"/>
      <c r="U37" s="8"/>
      <c r="V37" s="8"/>
    </row>
    <row r="38" spans="1:22" ht="31.2" x14ac:dyDescent="0.3">
      <c r="A38" s="9">
        <v>230</v>
      </c>
      <c r="B38" s="8" t="s">
        <v>36</v>
      </c>
      <c r="C38" s="30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8"/>
      <c r="S38" s="8"/>
      <c r="T38" s="8"/>
      <c r="U38" s="8"/>
      <c r="V38" s="8"/>
    </row>
    <row r="39" spans="1:22" ht="31.2" x14ac:dyDescent="0.3">
      <c r="A39" s="9">
        <v>231</v>
      </c>
      <c r="B39" s="8" t="s">
        <v>37</v>
      </c>
      <c r="C39" s="30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8"/>
      <c r="S39" s="8"/>
      <c r="T39" s="8"/>
      <c r="U39" s="8"/>
      <c r="V39" s="8"/>
    </row>
    <row r="40" spans="1:22" ht="31.2" x14ac:dyDescent="0.3">
      <c r="A40" s="9">
        <v>240</v>
      </c>
      <c r="B40" s="8" t="s">
        <v>38</v>
      </c>
      <c r="C40" s="30">
        <v>278.89999999999998</v>
      </c>
      <c r="D40" s="28"/>
      <c r="E40" s="28"/>
      <c r="F40" s="28"/>
      <c r="G40" s="28"/>
      <c r="H40" s="28"/>
      <c r="I40" s="28"/>
      <c r="J40" s="28">
        <f>J43+J44</f>
        <v>32725.3</v>
      </c>
      <c r="K40" s="28"/>
      <c r="L40" s="28"/>
      <c r="M40" s="28"/>
      <c r="N40" s="28">
        <f>N43+N44</f>
        <v>32449.1</v>
      </c>
      <c r="O40" s="28"/>
      <c r="P40" s="28">
        <f>P41+P42+P43+P44</f>
        <v>2.7000000000007276</v>
      </c>
      <c r="Q40" s="28"/>
      <c r="R40" s="8"/>
      <c r="S40" s="8"/>
      <c r="T40" s="8"/>
      <c r="U40" s="8"/>
      <c r="V40" s="8"/>
    </row>
    <row r="41" spans="1:22" ht="15.6" x14ac:dyDescent="0.3">
      <c r="A41" s="9">
        <v>241</v>
      </c>
      <c r="B41" s="8" t="s">
        <v>39</v>
      </c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8"/>
      <c r="S41" s="8"/>
      <c r="T41" s="8"/>
      <c r="U41" s="8"/>
      <c r="V41" s="8"/>
    </row>
    <row r="42" spans="1:22" ht="31.2" x14ac:dyDescent="0.3">
      <c r="A42" s="9">
        <v>243</v>
      </c>
      <c r="B42" s="8" t="s">
        <v>40</v>
      </c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8"/>
      <c r="S42" s="8"/>
      <c r="T42" s="8"/>
      <c r="U42" s="8"/>
      <c r="V42" s="8"/>
    </row>
    <row r="43" spans="1:22" ht="31.2" x14ac:dyDescent="0.3">
      <c r="A43" s="9">
        <v>244</v>
      </c>
      <c r="B43" s="8" t="s">
        <v>41</v>
      </c>
      <c r="C43" s="30">
        <v>278.89999999999998</v>
      </c>
      <c r="D43" s="28"/>
      <c r="E43" s="28"/>
      <c r="F43" s="28"/>
      <c r="G43" s="28"/>
      <c r="H43" s="28"/>
      <c r="I43" s="28"/>
      <c r="J43" s="28">
        <v>24068</v>
      </c>
      <c r="K43" s="28"/>
      <c r="L43" s="28"/>
      <c r="M43" s="28"/>
      <c r="N43" s="28">
        <v>23791.8</v>
      </c>
      <c r="O43" s="28"/>
      <c r="P43" s="28">
        <f>C43-J43+N43</f>
        <v>2.7000000000007276</v>
      </c>
      <c r="Q43" s="28"/>
      <c r="R43" s="8"/>
      <c r="S43" s="8"/>
      <c r="T43" s="8"/>
      <c r="U43" s="8"/>
      <c r="V43" s="8"/>
    </row>
    <row r="44" spans="1:22" ht="15.6" x14ac:dyDescent="0.3">
      <c r="A44" s="27">
        <v>247</v>
      </c>
      <c r="B44" s="8" t="s">
        <v>71</v>
      </c>
      <c r="C44" s="30"/>
      <c r="D44" s="28"/>
      <c r="E44" s="28"/>
      <c r="F44" s="28"/>
      <c r="G44" s="28"/>
      <c r="H44" s="28"/>
      <c r="I44" s="28"/>
      <c r="J44" s="28">
        <v>8657.2999999999993</v>
      </c>
      <c r="K44" s="28"/>
      <c r="L44" s="28"/>
      <c r="M44" s="28"/>
      <c r="N44" s="28">
        <v>8657.2999999999993</v>
      </c>
      <c r="O44" s="28"/>
      <c r="P44" s="28">
        <f>C44-J44+N44</f>
        <v>0</v>
      </c>
      <c r="Q44" s="28"/>
      <c r="R44" s="8"/>
      <c r="S44" s="8"/>
      <c r="T44" s="8"/>
      <c r="U44" s="8"/>
      <c r="V44" s="8"/>
    </row>
    <row r="45" spans="1:22" ht="15.6" x14ac:dyDescent="0.3">
      <c r="A45" s="9">
        <v>300</v>
      </c>
      <c r="B45" s="8" t="s">
        <v>42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8"/>
      <c r="S45" s="8"/>
      <c r="T45" s="8"/>
      <c r="U45" s="8"/>
      <c r="V45" s="8"/>
    </row>
    <row r="46" spans="1:22" ht="15.6" x14ac:dyDescent="0.3">
      <c r="A46" s="9">
        <v>310</v>
      </c>
      <c r="B46" s="8" t="s">
        <v>43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8"/>
      <c r="S46" s="8"/>
      <c r="T46" s="8"/>
      <c r="U46" s="8"/>
      <c r="V46" s="8"/>
    </row>
    <row r="47" spans="1:22" ht="15.6" x14ac:dyDescent="0.3">
      <c r="A47" s="9">
        <v>312</v>
      </c>
      <c r="B47" s="8" t="s">
        <v>44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8"/>
      <c r="S47" s="8"/>
      <c r="T47" s="8"/>
      <c r="U47" s="8"/>
      <c r="V47" s="8"/>
    </row>
    <row r="48" spans="1:22" ht="15.6" x14ac:dyDescent="0.3">
      <c r="A48" s="9">
        <v>350</v>
      </c>
      <c r="B48" s="8" t="s">
        <v>45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8"/>
      <c r="S48" s="8"/>
      <c r="T48" s="8"/>
      <c r="U48" s="8"/>
      <c r="V48" s="8"/>
    </row>
    <row r="49" spans="1:22" ht="23.25" customHeight="1" x14ac:dyDescent="0.3">
      <c r="A49" s="9">
        <v>360</v>
      </c>
      <c r="B49" s="8" t="s">
        <v>46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8"/>
      <c r="S49" s="8"/>
      <c r="T49" s="8"/>
      <c r="U49" s="8"/>
      <c r="V49" s="8"/>
    </row>
    <row r="50" spans="1:22" ht="15.6" x14ac:dyDescent="0.3">
      <c r="A50" s="9">
        <v>400</v>
      </c>
      <c r="B50" s="8" t="s">
        <v>47</v>
      </c>
      <c r="C50" s="28">
        <f>C53</f>
        <v>0</v>
      </c>
      <c r="D50" s="28"/>
      <c r="E50" s="28"/>
      <c r="F50" s="28"/>
      <c r="G50" s="28"/>
      <c r="H50" s="28"/>
      <c r="I50" s="28"/>
      <c r="J50" s="28">
        <f>J53</f>
        <v>0</v>
      </c>
      <c r="K50" s="28"/>
      <c r="L50" s="28"/>
      <c r="M50" s="28"/>
      <c r="N50" s="28">
        <f>N53</f>
        <v>0</v>
      </c>
      <c r="O50" s="28"/>
      <c r="P50" s="28">
        <f>P53</f>
        <v>0</v>
      </c>
      <c r="Q50" s="28"/>
      <c r="R50" s="8"/>
      <c r="S50" s="8"/>
      <c r="T50" s="8"/>
      <c r="U50" s="8"/>
      <c r="V50" s="8"/>
    </row>
    <row r="51" spans="1:22" ht="15" customHeight="1" x14ac:dyDescent="0.3">
      <c r="A51" s="9">
        <v>410</v>
      </c>
      <c r="B51" s="8" t="s">
        <v>48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8"/>
      <c r="S51" s="8"/>
      <c r="T51" s="8"/>
      <c r="U51" s="8"/>
      <c r="V51" s="8"/>
    </row>
    <row r="52" spans="1:22" ht="31.2" x14ac:dyDescent="0.3">
      <c r="A52" s="9">
        <v>412</v>
      </c>
      <c r="B52" s="8" t="s">
        <v>49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8"/>
      <c r="S52" s="8"/>
      <c r="T52" s="8"/>
      <c r="U52" s="8"/>
      <c r="V52" s="8"/>
    </row>
    <row r="53" spans="1:22" ht="31.2" x14ac:dyDescent="0.3">
      <c r="A53" s="9">
        <v>407</v>
      </c>
      <c r="B53" s="8" t="s">
        <v>50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>
        <f>C53+N53-J53</f>
        <v>0</v>
      </c>
      <c r="Q53" s="28"/>
      <c r="R53" s="8"/>
      <c r="S53" s="8"/>
      <c r="T53" s="8"/>
      <c r="U53" s="8"/>
      <c r="V53" s="8"/>
    </row>
    <row r="54" spans="1:22" ht="23.25" customHeight="1" x14ac:dyDescent="0.3">
      <c r="A54" s="9">
        <v>800</v>
      </c>
      <c r="B54" s="8" t="s">
        <v>51</v>
      </c>
      <c r="C54" s="28">
        <v>0</v>
      </c>
      <c r="D54" s="28"/>
      <c r="E54" s="28"/>
      <c r="F54" s="28"/>
      <c r="G54" s="28"/>
      <c r="H54" s="28"/>
      <c r="I54" s="28"/>
      <c r="J54" s="28">
        <f t="shared" ref="J54:P54" si="5">J55+J56+J58</f>
        <v>103.9</v>
      </c>
      <c r="K54" s="28"/>
      <c r="L54" s="28"/>
      <c r="M54" s="28"/>
      <c r="N54" s="28">
        <f t="shared" si="5"/>
        <v>103.9</v>
      </c>
      <c r="O54" s="28"/>
      <c r="P54" s="28">
        <f t="shared" si="5"/>
        <v>0</v>
      </c>
      <c r="Q54" s="28"/>
      <c r="R54" s="8"/>
      <c r="S54" s="8"/>
      <c r="T54" s="8"/>
      <c r="U54" s="8"/>
      <c r="V54" s="8"/>
    </row>
    <row r="55" spans="1:22" ht="46.8" x14ac:dyDescent="0.3">
      <c r="A55" s="9">
        <v>810</v>
      </c>
      <c r="B55" s="8" t="s">
        <v>52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8"/>
      <c r="S55" s="8"/>
      <c r="T55" s="8"/>
      <c r="U55" s="8"/>
      <c r="V55" s="8"/>
    </row>
    <row r="56" spans="1:22" ht="18" customHeight="1" x14ac:dyDescent="0.3">
      <c r="A56" s="9">
        <v>830</v>
      </c>
      <c r="B56" s="8" t="s">
        <v>53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8"/>
      <c r="S56" s="8"/>
      <c r="T56" s="8"/>
      <c r="U56" s="8"/>
      <c r="V56" s="8"/>
    </row>
    <row r="57" spans="1:22" ht="78" x14ac:dyDescent="0.3">
      <c r="A57" s="9">
        <v>831</v>
      </c>
      <c r="B57" s="10" t="s">
        <v>54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8"/>
      <c r="S57" s="8"/>
      <c r="T57" s="8"/>
      <c r="U57" s="8"/>
      <c r="V57" s="8"/>
    </row>
    <row r="58" spans="1:22" ht="25.5" customHeight="1" x14ac:dyDescent="0.3">
      <c r="A58" s="9">
        <v>850</v>
      </c>
      <c r="B58" s="8" t="s">
        <v>55</v>
      </c>
      <c r="C58" s="29">
        <v>0</v>
      </c>
      <c r="D58" s="28"/>
      <c r="E58" s="28"/>
      <c r="F58" s="28"/>
      <c r="G58" s="28"/>
      <c r="H58" s="28"/>
      <c r="I58" s="28"/>
      <c r="J58" s="28">
        <f t="shared" ref="J58:P58" si="6">J59+J60+J61</f>
        <v>103.9</v>
      </c>
      <c r="K58" s="28"/>
      <c r="L58" s="28"/>
      <c r="M58" s="28"/>
      <c r="N58" s="28">
        <f t="shared" si="6"/>
        <v>103.9</v>
      </c>
      <c r="O58" s="28"/>
      <c r="P58" s="28">
        <f t="shared" si="6"/>
        <v>0</v>
      </c>
      <c r="Q58" s="28"/>
      <c r="R58" s="8"/>
      <c r="S58" s="8"/>
      <c r="T58" s="8"/>
      <c r="U58" s="8"/>
      <c r="V58" s="8"/>
    </row>
    <row r="59" spans="1:22" ht="15.6" x14ac:dyDescent="0.3">
      <c r="A59" s="9">
        <v>851</v>
      </c>
      <c r="B59" s="8" t="s">
        <v>56</v>
      </c>
      <c r="C59" s="30">
        <v>0</v>
      </c>
      <c r="D59" s="28"/>
      <c r="E59" s="28"/>
      <c r="F59" s="28"/>
      <c r="G59" s="28"/>
      <c r="H59" s="28"/>
      <c r="I59" s="28"/>
      <c r="J59" s="28">
        <v>46.1</v>
      </c>
      <c r="K59" s="28"/>
      <c r="L59" s="28"/>
      <c r="M59" s="28"/>
      <c r="N59" s="28">
        <v>46.1</v>
      </c>
      <c r="O59" s="28"/>
      <c r="P59" s="28">
        <f>C59-J59+N59</f>
        <v>0</v>
      </c>
      <c r="Q59" s="28"/>
      <c r="R59" s="8"/>
      <c r="S59" s="8"/>
      <c r="T59" s="8"/>
      <c r="U59" s="8"/>
      <c r="V59" s="8"/>
    </row>
    <row r="60" spans="1:22" ht="19.5" customHeight="1" x14ac:dyDescent="0.3">
      <c r="A60" s="9">
        <v>852</v>
      </c>
      <c r="B60" s="8" t="s">
        <v>57</v>
      </c>
      <c r="C60" s="30">
        <v>0</v>
      </c>
      <c r="D60" s="28"/>
      <c r="E60" s="28"/>
      <c r="F60" s="28"/>
      <c r="G60" s="28"/>
      <c r="H60" s="28"/>
      <c r="I60" s="28"/>
      <c r="J60" s="28">
        <v>41.2</v>
      </c>
      <c r="K60" s="28"/>
      <c r="L60" s="28"/>
      <c r="M60" s="28"/>
      <c r="N60" s="28">
        <v>41.2</v>
      </c>
      <c r="O60" s="28"/>
      <c r="P60" s="28">
        <f>C60-J60+N60</f>
        <v>0</v>
      </c>
      <c r="Q60" s="28"/>
      <c r="R60" s="8"/>
      <c r="S60" s="8"/>
      <c r="T60" s="8"/>
      <c r="U60" s="8"/>
      <c r="V60" s="8"/>
    </row>
    <row r="61" spans="1:22" ht="19.5" customHeight="1" x14ac:dyDescent="0.3">
      <c r="A61" s="9">
        <v>853</v>
      </c>
      <c r="B61" s="8" t="s">
        <v>58</v>
      </c>
      <c r="C61" s="30">
        <v>0</v>
      </c>
      <c r="D61" s="28"/>
      <c r="E61" s="28"/>
      <c r="F61" s="28"/>
      <c r="G61" s="28"/>
      <c r="H61" s="28"/>
      <c r="I61" s="28"/>
      <c r="J61" s="28">
        <v>16.600000000000001</v>
      </c>
      <c r="K61" s="28"/>
      <c r="L61" s="28"/>
      <c r="M61" s="28"/>
      <c r="N61" s="28">
        <v>16.600000000000001</v>
      </c>
      <c r="O61" s="28"/>
      <c r="P61" s="28">
        <f>C61-J61+N61</f>
        <v>0</v>
      </c>
      <c r="Q61" s="28"/>
      <c r="R61" s="8"/>
      <c r="S61" s="8"/>
      <c r="T61" s="8"/>
      <c r="U61" s="8"/>
      <c r="V61" s="8"/>
    </row>
    <row r="62" spans="1:22" ht="15.6" x14ac:dyDescent="0.3">
      <c r="A62" s="1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.6" x14ac:dyDescent="0.3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3"/>
      <c r="Q63" s="3"/>
      <c r="R63" s="3"/>
      <c r="S63" s="3"/>
      <c r="T63" s="3"/>
      <c r="U63" s="3"/>
      <c r="V63" s="3"/>
    </row>
    <row r="64" spans="1:22" ht="15.6" x14ac:dyDescent="0.3">
      <c r="A64" s="12"/>
      <c r="B64" s="49" t="s">
        <v>62</v>
      </c>
      <c r="C64" s="49"/>
      <c r="D64" s="49"/>
      <c r="E64" s="49"/>
      <c r="F64" s="49"/>
      <c r="G64" s="49"/>
      <c r="H64" s="49"/>
      <c r="I64" s="49"/>
      <c r="J64" s="3"/>
      <c r="K64" s="12"/>
      <c r="L64" s="12"/>
      <c r="M64" s="12"/>
      <c r="N64" s="3"/>
      <c r="O64" s="3"/>
      <c r="P64" s="3"/>
      <c r="Q64" s="3"/>
      <c r="R64" s="3"/>
      <c r="S64" s="3"/>
      <c r="T64" s="3"/>
      <c r="U64" s="3"/>
      <c r="V64" s="3"/>
    </row>
    <row r="65" spans="1:22" ht="15.6" x14ac:dyDescent="0.3">
      <c r="A65" s="12"/>
      <c r="B65" s="12" t="s">
        <v>63</v>
      </c>
      <c r="C65" s="12"/>
      <c r="D65" s="12"/>
      <c r="E65" s="51"/>
      <c r="F65" s="51"/>
      <c r="G65" s="50" t="s">
        <v>64</v>
      </c>
      <c r="H65" s="50"/>
      <c r="I65" s="50"/>
      <c r="J65" s="50"/>
      <c r="K65" s="12"/>
      <c r="L65" s="12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.6" x14ac:dyDescent="0.3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3"/>
      <c r="S66" s="3"/>
      <c r="T66" s="3"/>
      <c r="U66" s="3"/>
      <c r="V66" s="3"/>
    </row>
    <row r="67" spans="1:22" ht="15.6" x14ac:dyDescent="0.3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3"/>
      <c r="S67" s="3"/>
      <c r="T67" s="3"/>
      <c r="U67" s="3"/>
      <c r="V67" s="3"/>
    </row>
    <row r="68" spans="1:22" ht="15.6" x14ac:dyDescent="0.3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3"/>
      <c r="S68" s="3"/>
      <c r="T68" s="3"/>
      <c r="U68" s="3"/>
      <c r="V68" s="3"/>
    </row>
    <row r="69" spans="1:22" ht="15.6" x14ac:dyDescent="0.3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1" spans="1:22" x14ac:dyDescent="0.3">
      <c r="A71" s="1"/>
    </row>
    <row r="72" spans="1:22" x14ac:dyDescent="0.3">
      <c r="A72" s="1"/>
    </row>
    <row r="73" spans="1:22" x14ac:dyDescent="0.3">
      <c r="A73" s="1"/>
    </row>
    <row r="74" spans="1:22" x14ac:dyDescent="0.3">
      <c r="A74" s="1"/>
    </row>
    <row r="75" spans="1:22" x14ac:dyDescent="0.3">
      <c r="A75" s="1"/>
    </row>
    <row r="76" spans="1:22" x14ac:dyDescent="0.3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1:22" x14ac:dyDescent="0.3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</row>
    <row r="78" spans="1:22" x14ac:dyDescent="0.3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</row>
    <row r="79" spans="1:22" x14ac:dyDescent="0.3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</row>
    <row r="80" spans="1:22" x14ac:dyDescent="0.3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1:17" x14ac:dyDescent="0.3">
      <c r="A81" s="1"/>
    </row>
    <row r="82" spans="1:17" x14ac:dyDescent="0.3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1:17" x14ac:dyDescent="0.3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s="15" customFormat="1" ht="15" customHeight="1" x14ac:dyDescent="0.3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</row>
    <row r="85" spans="1:17" x14ac:dyDescent="0.3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</row>
    <row r="86" spans="1:17" x14ac:dyDescent="0.3">
      <c r="A86" s="1"/>
    </row>
    <row r="87" spans="1:17" x14ac:dyDescent="0.3">
      <c r="A87" s="1"/>
    </row>
    <row r="88" spans="1:17" x14ac:dyDescent="0.3">
      <c r="A88" s="1"/>
    </row>
    <row r="89" spans="1:17" x14ac:dyDescent="0.3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</row>
    <row r="90" spans="1:17" x14ac:dyDescent="0.3">
      <c r="A90" s="16"/>
      <c r="B90" s="17"/>
      <c r="C90" s="17"/>
      <c r="D90" s="17"/>
    </row>
    <row r="91" spans="1:17" x14ac:dyDescent="0.3">
      <c r="A91" s="16"/>
      <c r="B91" s="17"/>
      <c r="C91" s="17"/>
      <c r="D91" s="17"/>
    </row>
    <row r="92" spans="1:17" x14ac:dyDescent="0.3">
      <c r="A92" s="16"/>
      <c r="B92" s="17"/>
      <c r="C92" s="17"/>
      <c r="D92" s="17"/>
    </row>
    <row r="93" spans="1:17" x14ac:dyDescent="0.3">
      <c r="A93" s="17"/>
      <c r="B93" s="17"/>
      <c r="C93" s="17"/>
      <c r="D93" s="17"/>
    </row>
    <row r="94" spans="1:17" x14ac:dyDescent="0.3">
      <c r="A94" s="1"/>
    </row>
    <row r="95" spans="1:17" x14ac:dyDescent="0.3">
      <c r="A95" s="1"/>
    </row>
    <row r="96" spans="1:17" x14ac:dyDescent="0.3">
      <c r="A96" s="1"/>
    </row>
    <row r="97" spans="1:5" x14ac:dyDescent="0.3">
      <c r="A97" s="1"/>
    </row>
    <row r="98" spans="1:5" x14ac:dyDescent="0.3">
      <c r="A98" s="1"/>
    </row>
    <row r="99" spans="1:5" x14ac:dyDescent="0.3">
      <c r="A99" s="18"/>
    </row>
    <row r="100" spans="1:5" x14ac:dyDescent="0.3">
      <c r="A100" s="18"/>
    </row>
    <row r="101" spans="1:5" x14ac:dyDescent="0.3">
      <c r="A101" s="18"/>
    </row>
    <row r="102" spans="1:5" x14ac:dyDescent="0.3">
      <c r="A102" s="18"/>
    </row>
    <row r="103" spans="1:5" x14ac:dyDescent="0.3">
      <c r="A103" s="18"/>
    </row>
    <row r="104" spans="1:5" x14ac:dyDescent="0.3">
      <c r="A104" s="1"/>
    </row>
    <row r="105" spans="1:5" x14ac:dyDescent="0.3">
      <c r="A105" s="19"/>
    </row>
    <row r="106" spans="1:5" x14ac:dyDescent="0.3">
      <c r="A106" s="19"/>
    </row>
    <row r="107" spans="1:5" x14ac:dyDescent="0.3">
      <c r="A107" s="19"/>
    </row>
    <row r="108" spans="1:5" x14ac:dyDescent="0.3">
      <c r="A108" s="1"/>
    </row>
    <row r="109" spans="1:5" ht="39" customHeight="1" x14ac:dyDescent="0.3">
      <c r="A109" s="16"/>
      <c r="B109" s="17"/>
      <c r="C109" s="17"/>
      <c r="D109" s="17"/>
      <c r="E109" s="20"/>
    </row>
    <row r="110" spans="1:5" x14ac:dyDescent="0.3">
      <c r="A110" s="16"/>
      <c r="B110" s="17"/>
      <c r="C110" s="17"/>
      <c r="D110" s="17"/>
      <c r="E110" s="20"/>
    </row>
    <row r="111" spans="1:5" x14ac:dyDescent="0.3">
      <c r="A111" s="16"/>
      <c r="B111" s="17"/>
      <c r="C111" s="17"/>
      <c r="D111" s="17"/>
    </row>
    <row r="112" spans="1:5" x14ac:dyDescent="0.3">
      <c r="A112" s="16"/>
      <c r="B112" s="17"/>
      <c r="C112" s="17"/>
      <c r="D112" s="17"/>
    </row>
    <row r="113" spans="1:4" x14ac:dyDescent="0.3">
      <c r="A113" s="16"/>
      <c r="B113" s="17"/>
      <c r="C113" s="17"/>
      <c r="D113" s="17"/>
    </row>
    <row r="114" spans="1:4" x14ac:dyDescent="0.3">
      <c r="A114" s="16"/>
      <c r="B114" s="17"/>
      <c r="C114" s="17"/>
      <c r="D114" s="17"/>
    </row>
    <row r="115" spans="1:4" x14ac:dyDescent="0.3">
      <c r="A115" s="16"/>
      <c r="B115" s="17"/>
      <c r="C115" s="17"/>
      <c r="D115" s="17"/>
    </row>
    <row r="116" spans="1:4" x14ac:dyDescent="0.3">
      <c r="A116" s="16"/>
      <c r="B116" s="17"/>
      <c r="C116" s="17"/>
      <c r="D116" s="17"/>
    </row>
    <row r="117" spans="1:4" x14ac:dyDescent="0.3">
      <c r="A117" s="16"/>
      <c r="B117" s="17"/>
      <c r="C117" s="17"/>
      <c r="D117" s="17"/>
    </row>
    <row r="118" spans="1:4" x14ac:dyDescent="0.3">
      <c r="A118" s="16"/>
      <c r="B118" s="17"/>
      <c r="C118" s="17"/>
      <c r="D118" s="17"/>
    </row>
    <row r="119" spans="1:4" x14ac:dyDescent="0.3">
      <c r="A119" s="1"/>
    </row>
    <row r="120" spans="1:4" x14ac:dyDescent="0.3">
      <c r="A120" s="1"/>
    </row>
    <row r="121" spans="1:4" x14ac:dyDescent="0.3">
      <c r="A121" s="1"/>
    </row>
    <row r="122" spans="1:4" x14ac:dyDescent="0.3">
      <c r="A122" s="21"/>
    </row>
  </sheetData>
  <mergeCells count="45">
    <mergeCell ref="A82:Q82"/>
    <mergeCell ref="A84:Q84"/>
    <mergeCell ref="A85:Q85"/>
    <mergeCell ref="A89:O89"/>
    <mergeCell ref="A69:K69"/>
    <mergeCell ref="A76:Q76"/>
    <mergeCell ref="A77:Q77"/>
    <mergeCell ref="A78:Q78"/>
    <mergeCell ref="A79:Q79"/>
    <mergeCell ref="A80:Q80"/>
    <mergeCell ref="A68:Q68"/>
    <mergeCell ref="N19:O20"/>
    <mergeCell ref="P19:P21"/>
    <mergeCell ref="Q19:V19"/>
    <mergeCell ref="D20:D21"/>
    <mergeCell ref="E20:I20"/>
    <mergeCell ref="Q20:Q21"/>
    <mergeCell ref="R20:V20"/>
    <mergeCell ref="A63:O63"/>
    <mergeCell ref="A66:Q66"/>
    <mergeCell ref="A67:Q67"/>
    <mergeCell ref="B64:I64"/>
    <mergeCell ref="E65:F65"/>
    <mergeCell ref="G65:J65"/>
    <mergeCell ref="U17:AK17"/>
    <mergeCell ref="A18:A21"/>
    <mergeCell ref="B18:B21"/>
    <mergeCell ref="C18:I18"/>
    <mergeCell ref="J18:O18"/>
    <mergeCell ref="P18:V18"/>
    <mergeCell ref="C19:C21"/>
    <mergeCell ref="D19:I19"/>
    <mergeCell ref="J19:K20"/>
    <mergeCell ref="L19:M20"/>
    <mergeCell ref="A11:U11"/>
    <mergeCell ref="A12:V12"/>
    <mergeCell ref="A14:V14"/>
    <mergeCell ref="A15:V15"/>
    <mergeCell ref="A16:V16"/>
    <mergeCell ref="A9:V9"/>
    <mergeCell ref="A3:V3"/>
    <mergeCell ref="A4:V4"/>
    <mergeCell ref="A5:V5"/>
    <mergeCell ref="A6:V6"/>
    <mergeCell ref="A7:V7"/>
  </mergeCells>
  <printOptions horizontalCentered="1"/>
  <pageMargins left="0.70866141732283472" right="0.70866141732283472" top="0.59055118110236227" bottom="0" header="0.31496062992125984" footer="0.31496062992125984"/>
  <pageSetup paperSize="9" scale="50" fitToHeight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Геннадьевна Тимофеева</dc:creator>
  <cp:lastModifiedBy>Наталия Андреевна Дьячкова</cp:lastModifiedBy>
  <cp:lastPrinted>2019-10-17T07:09:33Z</cp:lastPrinted>
  <dcterms:created xsi:type="dcterms:W3CDTF">2017-04-04T05:41:41Z</dcterms:created>
  <dcterms:modified xsi:type="dcterms:W3CDTF">2021-07-21T11:30:52Z</dcterms:modified>
</cp:coreProperties>
</file>