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Мои документы\Исполнение бюджета за 2021год\Решение Алексеевской районной Думы об исполнении бюджета за 2021 год\"/>
    </mc:Choice>
  </mc:AlternateContent>
  <bookViews>
    <workbookView xWindow="0" yWindow="0" windowWidth="28770" windowHeight="12360"/>
  </bookViews>
  <sheets>
    <sheet name="на 2021 год (2)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2" l="1"/>
  <c r="F26" i="2"/>
  <c r="E26" i="2"/>
  <c r="G65" i="2"/>
  <c r="G64" i="2"/>
  <c r="G63" i="2"/>
  <c r="G62" i="2"/>
  <c r="G61" i="2"/>
  <c r="G60" i="2"/>
  <c r="G59" i="2"/>
  <c r="G58" i="2"/>
  <c r="G57" i="2"/>
  <c r="G56" i="2"/>
  <c r="G55" i="2"/>
  <c r="G54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0" i="2"/>
  <c r="G29" i="2"/>
  <c r="G28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F9" i="2" l="1"/>
  <c r="G110" i="2" l="1"/>
  <c r="G108" i="2"/>
  <c r="G106" i="2"/>
  <c r="G103" i="2"/>
  <c r="G102" i="2"/>
  <c r="G101" i="2"/>
  <c r="G99" i="2"/>
  <c r="G97" i="2"/>
  <c r="G95" i="2"/>
  <c r="G94" i="2"/>
  <c r="G92" i="2"/>
  <c r="G91" i="2"/>
  <c r="G89" i="2"/>
  <c r="G88" i="2"/>
  <c r="G87" i="2"/>
  <c r="G86" i="2"/>
  <c r="G83" i="2"/>
  <c r="G82" i="2"/>
  <c r="G81" i="2"/>
  <c r="G80" i="2"/>
  <c r="G78" i="2"/>
  <c r="G77" i="2"/>
  <c r="G76" i="2"/>
  <c r="G75" i="2"/>
  <c r="G73" i="2"/>
  <c r="G72" i="2"/>
  <c r="G70" i="2"/>
  <c r="G69" i="2"/>
  <c r="E9" i="2" l="1"/>
  <c r="G9" i="2" s="1"/>
</calcChain>
</file>

<file path=xl/sharedStrings.xml><?xml version="1.0" encoding="utf-8"?>
<sst xmlns="http://schemas.openxmlformats.org/spreadsheetml/2006/main" count="158" uniqueCount="89">
  <si>
    <t>к решению Алексеевской районной Думы</t>
  </si>
  <si>
    <t>Наименование показателя муниципальной услуги</t>
  </si>
  <si>
    <t>Единицы
измерения</t>
  </si>
  <si>
    <t>% выполнения</t>
  </si>
  <si>
    <t>Дошкольное образование</t>
  </si>
  <si>
    <t>человек</t>
  </si>
  <si>
    <t>человеко-день</t>
  </si>
  <si>
    <t>Общее образование</t>
  </si>
  <si>
    <t>Дополнительное образование</t>
  </si>
  <si>
    <t>ДЮСШ</t>
  </si>
  <si>
    <t>СДЦ детей и молодежи</t>
  </si>
  <si>
    <t>единица</t>
  </si>
  <si>
    <t>ДШИ</t>
  </si>
  <si>
    <t>КУЛЬТУРА</t>
  </si>
  <si>
    <t xml:space="preserve">Число зрителей                                                                             </t>
  </si>
  <si>
    <t xml:space="preserve">Число посетителей </t>
  </si>
  <si>
    <t>Кол-во экспонируемых музейных предметов в год</t>
  </si>
  <si>
    <t>Количество клубных формирований</t>
  </si>
  <si>
    <t>Посещаемость</t>
  </si>
  <si>
    <t>Средства массовой информации</t>
  </si>
  <si>
    <t>Объем тиража</t>
  </si>
  <si>
    <t>штука</t>
  </si>
  <si>
    <t>Колличество экземпляров издательства</t>
  </si>
  <si>
    <t>Количество печатных страниц</t>
  </si>
  <si>
    <t>МБУ "ХЭС"</t>
  </si>
  <si>
    <t>Количество отчетов подлежащих своду</t>
  </si>
  <si>
    <t>Машино-часы работы автомобилей</t>
  </si>
  <si>
    <t>человеко-час</t>
  </si>
  <si>
    <t>Реализация дополнительных предпрофессиональных программ в области искусств Хореографическое творчесво</t>
  </si>
  <si>
    <t>Количество участников мероприятий</t>
  </si>
  <si>
    <t>Количество проведенных мероприятий</t>
  </si>
  <si>
    <t>Реализация дополнительных предпрофессиональных программ в области искусств Живопись</t>
  </si>
  <si>
    <t>час</t>
  </si>
  <si>
    <t>Количество посещений</t>
  </si>
  <si>
    <t>дети инвал чел</t>
  </si>
  <si>
    <t>кол-во чел-час</t>
  </si>
  <si>
    <t>час в неделю</t>
  </si>
  <si>
    <t>кол-во детей</t>
  </si>
  <si>
    <t>число обучающихся</t>
  </si>
  <si>
    <t>чел</t>
  </si>
  <si>
    <t>количество человеко-час</t>
  </si>
  <si>
    <t>1 услуга Организация мероприятий в сфере молодежной политики, направленных на формирование системы развития талантливой молодежи, создание условий для самореализации подростков и молодежи, развитие творческого, профессионального, интелектуального потенциалов подростков и молодежи 841200Р38100040002000</t>
  </si>
  <si>
    <t>3 услуга Организация досуга детей, подростков и молодежи 841200Р38100000007000</t>
  </si>
  <si>
    <t>2 услуга Организация мероприятий в сфере молодежной политики на гражданское и патриотическое воспитание молодежи, воспитание толерантности в молодежной сфере, формирование правовых, культурных и нравственных ценностей среди молодежи 841200Р38100030002000</t>
  </si>
  <si>
    <t>среднегод разм</t>
  </si>
  <si>
    <t>чел-час</t>
  </si>
  <si>
    <t>дети инвалиды</t>
  </si>
  <si>
    <t>4 услуга Психопедагогическое консультирование обучающихся, их родителей</t>
  </si>
  <si>
    <t>у кого есть услуга</t>
  </si>
  <si>
    <t>1. Деятельность по оказанию услуг в области бухгалтерского учета, по проведению финансового аудита, по налоговому консультированию</t>
  </si>
  <si>
    <t>2. Техническое обслуживание и ремонт легковых автомобилей и легких грузовых автотранспортных средств</t>
  </si>
  <si>
    <t>3. Деятельность систем обеспечения безопасности</t>
  </si>
  <si>
    <t>Регистрация и проверка сообщений от граждан и юридических лиц</t>
  </si>
  <si>
    <t>сообщения</t>
  </si>
  <si>
    <t>План на 2021 год</t>
  </si>
  <si>
    <t>Фактич исполнение 
за 2021 год</t>
  </si>
  <si>
    <t>11 услуга Присмотр и уход до 3 лет</t>
  </si>
  <si>
    <t>12 услуга Присмотр и уход от 3 до 8 лет</t>
  </si>
  <si>
    <t>1. Реализация доп предпрофессиональных программ в области физической культуры и спорта</t>
  </si>
  <si>
    <t>2. Реализация доп общеобразовательных программ в области физической культуры и спорта</t>
  </si>
  <si>
    <t>кол-во мероприятий  единица</t>
  </si>
  <si>
    <t>Сводная информация об исполнении муниципального задания  по учреждениям на 2021 год</t>
  </si>
  <si>
    <t>от "____"____________2021 г. №________</t>
  </si>
  <si>
    <t>1 услуга Реализация основных общеобразовательных программ дошкольного образования в возрасте от 1 года до 3 лет</t>
  </si>
  <si>
    <t>2 услуга Присмотр и уход до 3 лет</t>
  </si>
  <si>
    <t>3 услуга Присмотр и уход от 3 лет до 8</t>
  </si>
  <si>
    <t>4 услуга Реализация основных общеобразовательных программ дошкольного образования в возрасте от 3 до 5 (8)лет</t>
  </si>
  <si>
    <t>5 услуга Реализация дополнит обещазвивающихся программ</t>
  </si>
  <si>
    <t>6 услуга Психолого-педагогичес консультирование</t>
  </si>
  <si>
    <t>7 услуга Коррекционно-развивающая, компенсирующая и логопедическая помощь обучающимся</t>
  </si>
  <si>
    <t>4 услуга Организация временного трудоустройства</t>
  </si>
  <si>
    <t>Услуга 1.Реализация дополнительных предпрофессиональных программ в области искусств Фортепиано</t>
  </si>
  <si>
    <t>Услуга 2.Реализация дополнительных общеразвивающих программ 804200О.99.0.ББ52А344000</t>
  </si>
  <si>
    <t>Количество потребителей муниципальной услуги удовлетворенных качеством и доступностью муниципальных услуг</t>
  </si>
  <si>
    <t>1 услуга Организация и проведение мероприятий</t>
  </si>
  <si>
    <t>2 услуга Публичный показ музейных предметов, музейных коллекций</t>
  </si>
  <si>
    <t>3 услуга Клубные формирования</t>
  </si>
  <si>
    <t>4 услуга Библиотека</t>
  </si>
  <si>
    <t>5 услуга Кино</t>
  </si>
  <si>
    <t>1 услуга Реализация основных общеобразовательных программ начального общего образования</t>
  </si>
  <si>
    <t>2 услуга Реализация основных общеобразовательных программ основного общего образования</t>
  </si>
  <si>
    <t>3 услуга Реализация основных общеобразовательных программ среднего общего образования</t>
  </si>
  <si>
    <t>5 услуга Предоставление питания 1-4 класс (число обучающихся)</t>
  </si>
  <si>
    <t>6 услуга Предоставление питания 5-11 класс (число обучающихся)</t>
  </si>
  <si>
    <t>7 услуга Реализация дополнительных общеразвивающихся программ</t>
  </si>
  <si>
    <t>8 услуга Организация отдыха детей и молодежи (в каникулярное время с дневным пребыванием)</t>
  </si>
  <si>
    <t>9 услуга Реализация основных общеобразовательных программ дошкольного образования от 1 года до 3 лет</t>
  </si>
  <si>
    <t>10 услуга Реализация основных общеобразовательных программ дошкольного образования от 3 лет до 5(8) лет</t>
  </si>
  <si>
    <t>Приложение №11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</si>
</sst>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/>
    <xf numFmtId="0" fontId="2" fillId="2" borderId="0" xfId="0" applyFont="1" applyFill="1"/>
    <xf numFmtId="0" fontId="2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3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wrapText="1"/>
    </xf>
    <xf numFmtId="10" fontId="2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left" wrapText="1"/>
    </xf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2" xfId="0" applyNumberFormat="1" applyFont="1" applyFill="1" applyBorder="1" applyAlignment="1">
      <alignment horizontal="left" vertical="top" wrapText="1"/>
    </xf>
    <xf numFmtId="0" fontId="2" fillId="2" borderId="3" xfId="0" applyNumberFormat="1" applyFont="1" applyFill="1" applyBorder="1" applyAlignment="1">
      <alignment horizontal="left" vertical="top" wrapText="1"/>
    </xf>
    <xf numFmtId="0" fontId="2" fillId="2" borderId="4" xfId="0" applyNumberFormat="1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5" xfId="0" applyNumberFormat="1" applyFont="1" applyFill="1" applyBorder="1" applyAlignment="1">
      <alignment horizontal="left" vertical="center"/>
    </xf>
    <xf numFmtId="0" fontId="2" fillId="2" borderId="6" xfId="0" applyNumberFormat="1" applyFont="1" applyFill="1" applyBorder="1" applyAlignment="1">
      <alignment horizontal="left" vertical="center"/>
    </xf>
    <xf numFmtId="0" fontId="2" fillId="2" borderId="7" xfId="0" applyNumberFormat="1" applyFont="1" applyFill="1" applyBorder="1" applyAlignment="1">
      <alignment horizontal="left" vertical="center"/>
    </xf>
    <xf numFmtId="0" fontId="2" fillId="2" borderId="8" xfId="0" applyNumberFormat="1" applyFont="1" applyFill="1" applyBorder="1" applyAlignment="1">
      <alignment horizontal="left" vertical="center"/>
    </xf>
    <xf numFmtId="0" fontId="2" fillId="2" borderId="9" xfId="0" applyNumberFormat="1" applyFont="1" applyFill="1" applyBorder="1" applyAlignment="1">
      <alignment horizontal="left" vertical="center"/>
    </xf>
    <xf numFmtId="0" fontId="2" fillId="2" borderId="10" xfId="0" applyNumberFormat="1" applyFont="1" applyFill="1" applyBorder="1" applyAlignment="1">
      <alignment horizontal="left" vertical="center"/>
    </xf>
    <xf numFmtId="0" fontId="2" fillId="2" borderId="2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0" fontId="3" fillId="2" borderId="2" xfId="0" applyNumberFormat="1" applyFont="1" applyFill="1" applyBorder="1" applyAlignment="1">
      <alignment horizontal="left" vertical="top" wrapText="1"/>
    </xf>
    <xf numFmtId="0" fontId="3" fillId="2" borderId="3" xfId="0" applyNumberFormat="1" applyFont="1" applyFill="1" applyBorder="1" applyAlignment="1">
      <alignment horizontal="left" vertical="top" wrapText="1"/>
    </xf>
    <xf numFmtId="0" fontId="3" fillId="2" borderId="4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abSelected="1" zoomScale="90" zoomScaleNormal="9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G2" sqref="G2"/>
    </sheetView>
  </sheetViews>
  <sheetFormatPr defaultRowHeight="15.75" x14ac:dyDescent="0.25"/>
  <cols>
    <col min="1" max="2" width="9.140625" style="12"/>
    <col min="3" max="3" width="43" style="12" customWidth="1"/>
    <col min="4" max="4" width="20.42578125" style="5" customWidth="1"/>
    <col min="5" max="5" width="17.42578125" style="12" customWidth="1"/>
    <col min="6" max="6" width="16.7109375" style="5" customWidth="1"/>
    <col min="7" max="7" width="14" style="5" customWidth="1"/>
    <col min="8" max="8" width="9.140625" style="5" customWidth="1"/>
    <col min="9" max="16384" width="9.140625" style="5"/>
  </cols>
  <sheetData>
    <row r="1" spans="1:7" x14ac:dyDescent="0.25">
      <c r="G1" s="6" t="s">
        <v>88</v>
      </c>
    </row>
    <row r="2" spans="1:7" ht="27.75" x14ac:dyDescent="0.4">
      <c r="A2" s="28"/>
      <c r="B2" s="28"/>
      <c r="C2" s="28"/>
      <c r="D2" s="28"/>
      <c r="G2" s="6" t="s">
        <v>0</v>
      </c>
    </row>
    <row r="3" spans="1:7" x14ac:dyDescent="0.25">
      <c r="G3" s="6" t="s">
        <v>62</v>
      </c>
    </row>
    <row r="5" spans="1:7" x14ac:dyDescent="0.25">
      <c r="A5" s="29" t="s">
        <v>61</v>
      </c>
      <c r="B5" s="29"/>
      <c r="C5" s="29"/>
      <c r="D5" s="29"/>
      <c r="E5" s="29"/>
      <c r="F5" s="29"/>
      <c r="G5" s="29"/>
    </row>
    <row r="6" spans="1:7" x14ac:dyDescent="0.25">
      <c r="A6" s="13"/>
      <c r="B6" s="13"/>
      <c r="C6" s="13"/>
      <c r="D6" s="7"/>
      <c r="E6" s="13"/>
      <c r="F6" s="7"/>
      <c r="G6" s="7"/>
    </row>
    <row r="7" spans="1:7" x14ac:dyDescent="0.25">
      <c r="A7" s="30"/>
      <c r="B7" s="30"/>
      <c r="C7" s="30"/>
      <c r="D7" s="2"/>
      <c r="E7" s="31"/>
      <c r="F7" s="32"/>
      <c r="G7" s="33"/>
    </row>
    <row r="8" spans="1:7" ht="47.25" x14ac:dyDescent="0.25">
      <c r="A8" s="34" t="s">
        <v>1</v>
      </c>
      <c r="B8" s="34"/>
      <c r="C8" s="34"/>
      <c r="D8" s="8" t="s">
        <v>2</v>
      </c>
      <c r="E8" s="14" t="s">
        <v>54</v>
      </c>
      <c r="F8" s="8" t="s">
        <v>55</v>
      </c>
      <c r="G8" s="8" t="s">
        <v>3</v>
      </c>
    </row>
    <row r="9" spans="1:7" x14ac:dyDescent="0.25">
      <c r="A9" s="16" t="s">
        <v>4</v>
      </c>
      <c r="B9" s="16"/>
      <c r="C9" s="17"/>
      <c r="D9" s="23" t="s">
        <v>5</v>
      </c>
      <c r="E9" s="24">
        <f>E10+E14+E16</f>
        <v>275</v>
      </c>
      <c r="F9" s="24">
        <f t="shared" ref="F9" si="0">F10+F14+F16</f>
        <v>295</v>
      </c>
      <c r="G9" s="26">
        <f>E9/F9</f>
        <v>0.93220338983050843</v>
      </c>
    </row>
    <row r="10" spans="1:7" x14ac:dyDescent="0.25">
      <c r="A10" s="35" t="s">
        <v>63</v>
      </c>
      <c r="B10" s="36"/>
      <c r="C10" s="37"/>
      <c r="D10" s="3" t="s">
        <v>5</v>
      </c>
      <c r="E10" s="4">
        <v>27</v>
      </c>
      <c r="F10" s="4">
        <v>59</v>
      </c>
      <c r="G10" s="25">
        <f t="shared" ref="G10:G24" si="1">E10/F10</f>
        <v>0.4576271186440678</v>
      </c>
    </row>
    <row r="11" spans="1:7" x14ac:dyDescent="0.25">
      <c r="A11" s="38"/>
      <c r="B11" s="39"/>
      <c r="C11" s="40"/>
      <c r="D11" s="3" t="s">
        <v>6</v>
      </c>
      <c r="E11" s="4">
        <v>4981</v>
      </c>
      <c r="F11" s="4">
        <v>8080</v>
      </c>
      <c r="G11" s="25">
        <f t="shared" si="1"/>
        <v>0.61646039603960401</v>
      </c>
    </row>
    <row r="12" spans="1:7" x14ac:dyDescent="0.25">
      <c r="A12" s="35" t="s">
        <v>64</v>
      </c>
      <c r="B12" s="36"/>
      <c r="C12" s="37"/>
      <c r="D12" s="3" t="s">
        <v>5</v>
      </c>
      <c r="E12" s="4">
        <v>27</v>
      </c>
      <c r="F12" s="4">
        <v>59</v>
      </c>
      <c r="G12" s="25">
        <f t="shared" si="1"/>
        <v>0.4576271186440678</v>
      </c>
    </row>
    <row r="13" spans="1:7" x14ac:dyDescent="0.25">
      <c r="A13" s="38"/>
      <c r="B13" s="39"/>
      <c r="C13" s="40"/>
      <c r="D13" s="3" t="s">
        <v>6</v>
      </c>
      <c r="E13" s="4">
        <v>4981</v>
      </c>
      <c r="F13" s="4">
        <v>8080</v>
      </c>
      <c r="G13" s="25">
        <f t="shared" si="1"/>
        <v>0.61646039603960401</v>
      </c>
    </row>
    <row r="14" spans="1:7" x14ac:dyDescent="0.25">
      <c r="A14" s="35" t="s">
        <v>65</v>
      </c>
      <c r="B14" s="36"/>
      <c r="C14" s="37"/>
      <c r="D14" s="3" t="s">
        <v>5</v>
      </c>
      <c r="E14" s="4">
        <v>244</v>
      </c>
      <c r="F14" s="4">
        <v>232</v>
      </c>
      <c r="G14" s="25">
        <f t="shared" si="1"/>
        <v>1.0517241379310345</v>
      </c>
    </row>
    <row r="15" spans="1:7" x14ac:dyDescent="0.25">
      <c r="A15" s="41"/>
      <c r="B15" s="42"/>
      <c r="C15" s="43"/>
      <c r="D15" s="3" t="s">
        <v>6</v>
      </c>
      <c r="E15" s="4">
        <v>32921</v>
      </c>
      <c r="F15" s="4">
        <v>26416</v>
      </c>
      <c r="G15" s="25">
        <f t="shared" si="1"/>
        <v>1.2462522713506965</v>
      </c>
    </row>
    <row r="16" spans="1:7" x14ac:dyDescent="0.25">
      <c r="A16" s="38"/>
      <c r="B16" s="39"/>
      <c r="C16" s="40"/>
      <c r="D16" s="3" t="s">
        <v>34</v>
      </c>
      <c r="E16" s="4">
        <v>4</v>
      </c>
      <c r="F16" s="4">
        <v>4</v>
      </c>
      <c r="G16" s="25">
        <f t="shared" si="1"/>
        <v>1</v>
      </c>
    </row>
    <row r="17" spans="1:7" x14ac:dyDescent="0.25">
      <c r="A17" s="35" t="s">
        <v>66</v>
      </c>
      <c r="B17" s="36"/>
      <c r="C17" s="37"/>
      <c r="D17" s="3" t="s">
        <v>5</v>
      </c>
      <c r="E17" s="4">
        <v>244</v>
      </c>
      <c r="F17" s="4">
        <v>230</v>
      </c>
      <c r="G17" s="25">
        <f t="shared" si="1"/>
        <v>1.0608695652173914</v>
      </c>
    </row>
    <row r="18" spans="1:7" x14ac:dyDescent="0.25">
      <c r="A18" s="41"/>
      <c r="B18" s="42"/>
      <c r="C18" s="43"/>
      <c r="D18" s="3" t="s">
        <v>6</v>
      </c>
      <c r="E18" s="4">
        <v>32921</v>
      </c>
      <c r="F18" s="4">
        <v>26416</v>
      </c>
      <c r="G18" s="25">
        <f t="shared" si="1"/>
        <v>1.2462522713506965</v>
      </c>
    </row>
    <row r="19" spans="1:7" x14ac:dyDescent="0.25">
      <c r="A19" s="38"/>
      <c r="B19" s="39"/>
      <c r="C19" s="40"/>
      <c r="D19" s="3" t="s">
        <v>34</v>
      </c>
      <c r="E19" s="4">
        <v>4</v>
      </c>
      <c r="F19" s="4">
        <v>4</v>
      </c>
      <c r="G19" s="25">
        <f t="shared" si="1"/>
        <v>1</v>
      </c>
    </row>
    <row r="20" spans="1:7" x14ac:dyDescent="0.25">
      <c r="A20" s="35" t="s">
        <v>67</v>
      </c>
      <c r="B20" s="36"/>
      <c r="C20" s="37"/>
      <c r="D20" s="3" t="s">
        <v>5</v>
      </c>
      <c r="E20" s="4">
        <v>68</v>
      </c>
      <c r="F20" s="4">
        <v>102</v>
      </c>
      <c r="G20" s="25">
        <f t="shared" si="1"/>
        <v>0.66666666666666663</v>
      </c>
    </row>
    <row r="21" spans="1:7" x14ac:dyDescent="0.25">
      <c r="A21" s="41"/>
      <c r="B21" s="42"/>
      <c r="C21" s="43"/>
      <c r="D21" s="3" t="s">
        <v>44</v>
      </c>
      <c r="E21" s="4">
        <v>1419.69</v>
      </c>
      <c r="F21" s="4">
        <v>2584.17</v>
      </c>
      <c r="G21" s="25">
        <f t="shared" si="1"/>
        <v>0.54937949128733787</v>
      </c>
    </row>
    <row r="22" spans="1:7" x14ac:dyDescent="0.25">
      <c r="A22" s="38"/>
      <c r="B22" s="39"/>
      <c r="C22" s="40"/>
      <c r="D22" s="3" t="s">
        <v>45</v>
      </c>
      <c r="E22" s="4">
        <v>1117</v>
      </c>
      <c r="F22" s="4">
        <v>1007</v>
      </c>
      <c r="G22" s="25">
        <f t="shared" si="1"/>
        <v>1.109235352532274</v>
      </c>
    </row>
    <row r="23" spans="1:7" x14ac:dyDescent="0.25">
      <c r="A23" s="44" t="s">
        <v>68</v>
      </c>
      <c r="B23" s="45"/>
      <c r="C23" s="46"/>
      <c r="D23" s="3" t="s">
        <v>5</v>
      </c>
      <c r="E23" s="4">
        <v>40</v>
      </c>
      <c r="F23" s="4">
        <v>40</v>
      </c>
      <c r="G23" s="25">
        <f t="shared" si="1"/>
        <v>1</v>
      </c>
    </row>
    <row r="24" spans="1:7" ht="31.5" customHeight="1" x14ac:dyDescent="0.25">
      <c r="A24" s="47" t="s">
        <v>69</v>
      </c>
      <c r="B24" s="48"/>
      <c r="C24" s="49"/>
      <c r="D24" s="3" t="s">
        <v>5</v>
      </c>
      <c r="E24" s="4">
        <v>40</v>
      </c>
      <c r="F24" s="4">
        <v>40</v>
      </c>
      <c r="G24" s="25">
        <f t="shared" si="1"/>
        <v>1</v>
      </c>
    </row>
    <row r="25" spans="1:7" x14ac:dyDescent="0.25">
      <c r="A25" s="16" t="s">
        <v>7</v>
      </c>
      <c r="B25" s="17"/>
      <c r="C25" s="17"/>
      <c r="D25" s="9"/>
      <c r="E25" s="15"/>
      <c r="F25" s="4"/>
      <c r="G25" s="27"/>
    </row>
    <row r="26" spans="1:7" ht="48" customHeight="1" x14ac:dyDescent="0.25">
      <c r="A26" s="50" t="s">
        <v>73</v>
      </c>
      <c r="B26" s="51"/>
      <c r="C26" s="51"/>
      <c r="D26" s="2" t="s">
        <v>5</v>
      </c>
      <c r="E26" s="15">
        <f>E28+E29+E32+E33+E35+E36+E51+E53+E55+E57+E59+E62+E64</f>
        <v>1831</v>
      </c>
      <c r="F26" s="21">
        <f>F28+F29+F32+F33+F35+F36+F51+F53+F55+F57+F59+F62+F64</f>
        <v>1839</v>
      </c>
      <c r="G26" s="25">
        <f t="shared" ref="G26:G91" si="2">E26/F26</f>
        <v>0.99564980967917349</v>
      </c>
    </row>
    <row r="27" spans="1:7" x14ac:dyDescent="0.25">
      <c r="A27" s="35" t="s">
        <v>79</v>
      </c>
      <c r="B27" s="36"/>
      <c r="C27" s="37"/>
      <c r="D27" s="2"/>
      <c r="E27" s="15"/>
      <c r="F27" s="4"/>
      <c r="G27" s="27"/>
    </row>
    <row r="28" spans="1:7" x14ac:dyDescent="0.25">
      <c r="A28" s="41"/>
      <c r="B28" s="42"/>
      <c r="C28" s="43"/>
      <c r="D28" s="2" t="s">
        <v>37</v>
      </c>
      <c r="E28" s="21">
        <v>609</v>
      </c>
      <c r="F28" s="4">
        <v>613</v>
      </c>
      <c r="G28" s="25">
        <f t="shared" si="2"/>
        <v>0.99347471451876024</v>
      </c>
    </row>
    <row r="29" spans="1:7" x14ac:dyDescent="0.25">
      <c r="A29" s="41"/>
      <c r="B29" s="42"/>
      <c r="C29" s="43"/>
      <c r="D29" s="2" t="s">
        <v>46</v>
      </c>
      <c r="E29" s="21">
        <v>24</v>
      </c>
      <c r="F29" s="4">
        <v>27</v>
      </c>
      <c r="G29" s="25">
        <f t="shared" si="2"/>
        <v>0.88888888888888884</v>
      </c>
    </row>
    <row r="30" spans="1:7" x14ac:dyDescent="0.25">
      <c r="A30" s="38"/>
      <c r="B30" s="39"/>
      <c r="C30" s="40"/>
      <c r="D30" s="2" t="s">
        <v>48</v>
      </c>
      <c r="E30" s="21">
        <v>17</v>
      </c>
      <c r="F30" s="4">
        <v>17</v>
      </c>
      <c r="G30" s="25">
        <f t="shared" si="2"/>
        <v>1</v>
      </c>
    </row>
    <row r="31" spans="1:7" x14ac:dyDescent="0.25">
      <c r="A31" s="35" t="s">
        <v>80</v>
      </c>
      <c r="B31" s="36"/>
      <c r="C31" s="37"/>
      <c r="D31" s="2"/>
      <c r="E31" s="21"/>
      <c r="F31" s="4"/>
      <c r="G31" s="25"/>
    </row>
    <row r="32" spans="1:7" x14ac:dyDescent="0.25">
      <c r="A32" s="41"/>
      <c r="B32" s="42"/>
      <c r="C32" s="43"/>
      <c r="D32" s="2" t="s">
        <v>37</v>
      </c>
      <c r="E32" s="21">
        <v>710</v>
      </c>
      <c r="F32" s="4">
        <v>710</v>
      </c>
      <c r="G32" s="25">
        <f t="shared" si="2"/>
        <v>1</v>
      </c>
    </row>
    <row r="33" spans="1:7" x14ac:dyDescent="0.25">
      <c r="A33" s="41"/>
      <c r="B33" s="42"/>
      <c r="C33" s="43"/>
      <c r="D33" s="2" t="s">
        <v>46</v>
      </c>
      <c r="E33" s="21">
        <v>20</v>
      </c>
      <c r="F33" s="4">
        <v>20</v>
      </c>
      <c r="G33" s="25">
        <f t="shared" si="2"/>
        <v>1</v>
      </c>
    </row>
    <row r="34" spans="1:7" x14ac:dyDescent="0.25">
      <c r="A34" s="38"/>
      <c r="B34" s="39"/>
      <c r="C34" s="40"/>
      <c r="D34" s="2" t="s">
        <v>48</v>
      </c>
      <c r="E34" s="21">
        <v>16</v>
      </c>
      <c r="F34" s="4">
        <v>16</v>
      </c>
      <c r="G34" s="25">
        <f t="shared" si="2"/>
        <v>1</v>
      </c>
    </row>
    <row r="35" spans="1:7" x14ac:dyDescent="0.25">
      <c r="A35" s="35" t="s">
        <v>81</v>
      </c>
      <c r="B35" s="36"/>
      <c r="C35" s="37"/>
      <c r="D35" s="2" t="s">
        <v>37</v>
      </c>
      <c r="E35" s="21">
        <v>100</v>
      </c>
      <c r="F35" s="4">
        <v>101</v>
      </c>
      <c r="G35" s="25">
        <f t="shared" si="2"/>
        <v>0.99009900990099009</v>
      </c>
    </row>
    <row r="36" spans="1:7" x14ac:dyDescent="0.25">
      <c r="A36" s="41"/>
      <c r="B36" s="42"/>
      <c r="C36" s="43"/>
      <c r="D36" s="2" t="s">
        <v>46</v>
      </c>
      <c r="E36" s="21">
        <v>2</v>
      </c>
      <c r="F36" s="4">
        <v>2</v>
      </c>
      <c r="G36" s="25">
        <f t="shared" si="2"/>
        <v>1</v>
      </c>
    </row>
    <row r="37" spans="1:7" x14ac:dyDescent="0.25">
      <c r="A37" s="38"/>
      <c r="B37" s="39"/>
      <c r="C37" s="40"/>
      <c r="D37" s="2" t="s">
        <v>48</v>
      </c>
      <c r="E37" s="21">
        <v>13</v>
      </c>
      <c r="F37" s="4">
        <v>13</v>
      </c>
      <c r="G37" s="25">
        <f t="shared" si="2"/>
        <v>1</v>
      </c>
    </row>
    <row r="38" spans="1:7" x14ac:dyDescent="0.25">
      <c r="A38" s="35" t="s">
        <v>47</v>
      </c>
      <c r="B38" s="36"/>
      <c r="C38" s="37"/>
      <c r="D38" s="2" t="s">
        <v>37</v>
      </c>
      <c r="E38" s="15">
        <v>668</v>
      </c>
      <c r="F38" s="4">
        <v>667</v>
      </c>
      <c r="G38" s="25">
        <f t="shared" si="2"/>
        <v>1.0014992503748126</v>
      </c>
    </row>
    <row r="39" spans="1:7" x14ac:dyDescent="0.25">
      <c r="A39" s="38"/>
      <c r="B39" s="39"/>
      <c r="C39" s="40"/>
      <c r="D39" s="2" t="s">
        <v>48</v>
      </c>
      <c r="E39" s="15">
        <v>2</v>
      </c>
      <c r="F39" s="4">
        <v>2</v>
      </c>
      <c r="G39" s="25">
        <f t="shared" si="2"/>
        <v>1</v>
      </c>
    </row>
    <row r="40" spans="1:7" x14ac:dyDescent="0.25">
      <c r="A40" s="35" t="s">
        <v>82</v>
      </c>
      <c r="B40" s="36"/>
      <c r="C40" s="37"/>
      <c r="D40" s="2" t="s">
        <v>37</v>
      </c>
      <c r="E40" s="15">
        <v>633</v>
      </c>
      <c r="F40" s="4">
        <v>634</v>
      </c>
      <c r="G40" s="25">
        <f t="shared" si="2"/>
        <v>0.99842271293375395</v>
      </c>
    </row>
    <row r="41" spans="1:7" x14ac:dyDescent="0.25">
      <c r="A41" s="38"/>
      <c r="B41" s="39"/>
      <c r="C41" s="40"/>
      <c r="D41" s="2" t="s">
        <v>48</v>
      </c>
      <c r="E41" s="15">
        <v>17</v>
      </c>
      <c r="F41" s="4">
        <v>17</v>
      </c>
      <c r="G41" s="25">
        <f t="shared" si="2"/>
        <v>1</v>
      </c>
    </row>
    <row r="42" spans="1:7" x14ac:dyDescent="0.25">
      <c r="A42" s="35" t="s">
        <v>83</v>
      </c>
      <c r="B42" s="36"/>
      <c r="C42" s="37"/>
      <c r="D42" s="2" t="s">
        <v>37</v>
      </c>
      <c r="E42" s="15">
        <v>662</v>
      </c>
      <c r="F42" s="4">
        <v>482</v>
      </c>
      <c r="G42" s="25">
        <f t="shared" si="2"/>
        <v>1.3734439834024896</v>
      </c>
    </row>
    <row r="43" spans="1:7" x14ac:dyDescent="0.25">
      <c r="A43" s="38"/>
      <c r="B43" s="39"/>
      <c r="C43" s="40"/>
      <c r="D43" s="2" t="s">
        <v>48</v>
      </c>
      <c r="E43" s="15">
        <v>16</v>
      </c>
      <c r="F43" s="4">
        <v>16</v>
      </c>
      <c r="G43" s="25">
        <f t="shared" si="2"/>
        <v>1</v>
      </c>
    </row>
    <row r="44" spans="1:7" x14ac:dyDescent="0.25">
      <c r="A44" s="35" t="s">
        <v>84</v>
      </c>
      <c r="B44" s="36"/>
      <c r="C44" s="37"/>
      <c r="D44" s="2" t="s">
        <v>36</v>
      </c>
      <c r="E44" s="15">
        <v>209.5</v>
      </c>
      <c r="F44" s="4">
        <v>191.5</v>
      </c>
      <c r="G44" s="25">
        <f t="shared" si="2"/>
        <v>1.0939947780678851</v>
      </c>
    </row>
    <row r="45" spans="1:7" x14ac:dyDescent="0.25">
      <c r="A45" s="41"/>
      <c r="B45" s="42"/>
      <c r="C45" s="43"/>
      <c r="D45" s="2" t="s">
        <v>27</v>
      </c>
      <c r="E45" s="15">
        <v>837380</v>
      </c>
      <c r="F45" s="4">
        <v>819466</v>
      </c>
      <c r="G45" s="25">
        <f t="shared" si="2"/>
        <v>1.0218605774980292</v>
      </c>
    </row>
    <row r="46" spans="1:7" x14ac:dyDescent="0.25">
      <c r="A46" s="38"/>
      <c r="B46" s="39"/>
      <c r="C46" s="40"/>
      <c r="D46" s="2" t="s">
        <v>48</v>
      </c>
      <c r="E46" s="15">
        <v>13</v>
      </c>
      <c r="F46" s="4">
        <v>13</v>
      </c>
      <c r="G46" s="25">
        <f t="shared" si="2"/>
        <v>1</v>
      </c>
    </row>
    <row r="47" spans="1:7" x14ac:dyDescent="0.25">
      <c r="A47" s="35" t="s">
        <v>85</v>
      </c>
      <c r="B47" s="36"/>
      <c r="C47" s="37"/>
      <c r="D47" s="2" t="s">
        <v>37</v>
      </c>
      <c r="E47" s="15">
        <v>1135</v>
      </c>
      <c r="F47" s="4">
        <v>867</v>
      </c>
      <c r="G47" s="25">
        <f t="shared" si="2"/>
        <v>1.3091118800461361</v>
      </c>
    </row>
    <row r="48" spans="1:7" x14ac:dyDescent="0.25">
      <c r="A48" s="41"/>
      <c r="B48" s="42"/>
      <c r="C48" s="43"/>
      <c r="D48" s="2" t="s">
        <v>6</v>
      </c>
      <c r="E48" s="15">
        <v>45200</v>
      </c>
      <c r="F48" s="4">
        <v>33297</v>
      </c>
      <c r="G48" s="25">
        <f t="shared" si="2"/>
        <v>1.3574796528215756</v>
      </c>
    </row>
    <row r="49" spans="1:7" x14ac:dyDescent="0.25">
      <c r="A49" s="41"/>
      <c r="B49" s="42"/>
      <c r="C49" s="43"/>
      <c r="D49" s="2" t="s">
        <v>27</v>
      </c>
      <c r="E49" s="15">
        <v>299738</v>
      </c>
      <c r="F49" s="4">
        <v>183004</v>
      </c>
      <c r="G49" s="25">
        <f t="shared" si="2"/>
        <v>1.6378767677209241</v>
      </c>
    </row>
    <row r="50" spans="1:7" x14ac:dyDescent="0.25">
      <c r="A50" s="38"/>
      <c r="B50" s="39"/>
      <c r="C50" s="40"/>
      <c r="D50" s="2" t="s">
        <v>48</v>
      </c>
      <c r="E50" s="15">
        <v>13</v>
      </c>
      <c r="F50" s="4">
        <v>9</v>
      </c>
      <c r="G50" s="25">
        <f t="shared" si="2"/>
        <v>1.4444444444444444</v>
      </c>
    </row>
    <row r="51" spans="1:7" x14ac:dyDescent="0.25">
      <c r="A51" s="55" t="s">
        <v>86</v>
      </c>
      <c r="B51" s="56"/>
      <c r="C51" s="57"/>
      <c r="D51" s="2" t="s">
        <v>5</v>
      </c>
      <c r="E51" s="21">
        <v>35</v>
      </c>
      <c r="F51" s="4">
        <v>44</v>
      </c>
      <c r="G51" s="25">
        <f t="shared" si="2"/>
        <v>0.79545454545454541</v>
      </c>
    </row>
    <row r="52" spans="1:7" x14ac:dyDescent="0.25">
      <c r="A52" s="58"/>
      <c r="B52" s="59"/>
      <c r="C52" s="60"/>
      <c r="D52" s="2" t="s">
        <v>6</v>
      </c>
      <c r="E52" s="21">
        <v>4232</v>
      </c>
      <c r="F52" s="4">
        <v>2525</v>
      </c>
      <c r="G52" s="25">
        <f t="shared" si="2"/>
        <v>1.676039603960396</v>
      </c>
    </row>
    <row r="53" spans="1:7" x14ac:dyDescent="0.25">
      <c r="A53" s="58"/>
      <c r="B53" s="59"/>
      <c r="C53" s="60"/>
      <c r="D53" s="2" t="s">
        <v>46</v>
      </c>
      <c r="E53" s="21">
        <v>0</v>
      </c>
      <c r="F53" s="4">
        <v>0</v>
      </c>
      <c r="G53" s="25">
        <v>0</v>
      </c>
    </row>
    <row r="54" spans="1:7" x14ac:dyDescent="0.25">
      <c r="A54" s="61"/>
      <c r="B54" s="62"/>
      <c r="C54" s="63"/>
      <c r="D54" s="2" t="s">
        <v>48</v>
      </c>
      <c r="E54" s="21">
        <v>5</v>
      </c>
      <c r="F54" s="4">
        <v>6</v>
      </c>
      <c r="G54" s="25">
        <f t="shared" si="2"/>
        <v>0.83333333333333337</v>
      </c>
    </row>
    <row r="55" spans="1:7" x14ac:dyDescent="0.25">
      <c r="A55" s="55" t="s">
        <v>87</v>
      </c>
      <c r="B55" s="56"/>
      <c r="C55" s="57"/>
      <c r="D55" s="2" t="s">
        <v>5</v>
      </c>
      <c r="E55" s="21">
        <v>165</v>
      </c>
      <c r="F55" s="4">
        <v>155</v>
      </c>
      <c r="G55" s="25">
        <f t="shared" si="2"/>
        <v>1.064516129032258</v>
      </c>
    </row>
    <row r="56" spans="1:7" x14ac:dyDescent="0.25">
      <c r="A56" s="58"/>
      <c r="B56" s="59"/>
      <c r="C56" s="60"/>
      <c r="D56" s="2" t="s">
        <v>6</v>
      </c>
      <c r="E56" s="21">
        <v>26298</v>
      </c>
      <c r="F56" s="4">
        <v>15137</v>
      </c>
      <c r="G56" s="25">
        <f t="shared" si="2"/>
        <v>1.7373323644051002</v>
      </c>
    </row>
    <row r="57" spans="1:7" x14ac:dyDescent="0.25">
      <c r="A57" s="58"/>
      <c r="B57" s="59"/>
      <c r="C57" s="60"/>
      <c r="D57" s="2" t="s">
        <v>46</v>
      </c>
      <c r="E57" s="21">
        <v>1</v>
      </c>
      <c r="F57" s="4">
        <v>1</v>
      </c>
      <c r="G57" s="25">
        <f t="shared" si="2"/>
        <v>1</v>
      </c>
    </row>
    <row r="58" spans="1:7" x14ac:dyDescent="0.25">
      <c r="A58" s="61"/>
      <c r="B58" s="62"/>
      <c r="C58" s="63"/>
      <c r="D58" s="2" t="s">
        <v>48</v>
      </c>
      <c r="E58" s="21">
        <v>9</v>
      </c>
      <c r="F58" s="4">
        <v>9</v>
      </c>
      <c r="G58" s="25">
        <f t="shared" si="2"/>
        <v>1</v>
      </c>
    </row>
    <row r="59" spans="1:7" x14ac:dyDescent="0.25">
      <c r="A59" s="55" t="s">
        <v>56</v>
      </c>
      <c r="B59" s="56"/>
      <c r="C59" s="57"/>
      <c r="D59" s="2" t="s">
        <v>5</v>
      </c>
      <c r="E59" s="21">
        <v>29</v>
      </c>
      <c r="F59" s="4">
        <v>32</v>
      </c>
      <c r="G59" s="25">
        <f t="shared" si="2"/>
        <v>0.90625</v>
      </c>
    </row>
    <row r="60" spans="1:7" x14ac:dyDescent="0.25">
      <c r="A60" s="58"/>
      <c r="B60" s="59"/>
      <c r="C60" s="60"/>
      <c r="D60" s="2" t="s">
        <v>6</v>
      </c>
      <c r="E60" s="21">
        <v>4232</v>
      </c>
      <c r="F60" s="4">
        <v>2525</v>
      </c>
      <c r="G60" s="25">
        <f t="shared" si="2"/>
        <v>1.676039603960396</v>
      </c>
    </row>
    <row r="61" spans="1:7" x14ac:dyDescent="0.25">
      <c r="A61" s="61"/>
      <c r="B61" s="62"/>
      <c r="C61" s="63"/>
      <c r="D61" s="2" t="s">
        <v>48</v>
      </c>
      <c r="E61" s="21">
        <v>5</v>
      </c>
      <c r="F61" s="4">
        <v>6</v>
      </c>
      <c r="G61" s="25">
        <f t="shared" si="2"/>
        <v>0.83333333333333337</v>
      </c>
    </row>
    <row r="62" spans="1:7" x14ac:dyDescent="0.25">
      <c r="A62" s="55" t="s">
        <v>57</v>
      </c>
      <c r="B62" s="56"/>
      <c r="C62" s="57"/>
      <c r="D62" s="2" t="s">
        <v>5</v>
      </c>
      <c r="E62" s="21">
        <v>135</v>
      </c>
      <c r="F62" s="4">
        <v>133</v>
      </c>
      <c r="G62" s="25">
        <f t="shared" si="2"/>
        <v>1.0150375939849625</v>
      </c>
    </row>
    <row r="63" spans="1:7" x14ac:dyDescent="0.25">
      <c r="A63" s="58"/>
      <c r="B63" s="59"/>
      <c r="C63" s="60"/>
      <c r="D63" s="2" t="s">
        <v>6</v>
      </c>
      <c r="E63" s="21">
        <v>26298</v>
      </c>
      <c r="F63" s="4">
        <v>15137</v>
      </c>
      <c r="G63" s="25">
        <f t="shared" si="2"/>
        <v>1.7373323644051002</v>
      </c>
    </row>
    <row r="64" spans="1:7" x14ac:dyDescent="0.25">
      <c r="A64" s="58"/>
      <c r="B64" s="59"/>
      <c r="C64" s="60"/>
      <c r="D64" s="2" t="s">
        <v>46</v>
      </c>
      <c r="E64" s="21">
        <v>1</v>
      </c>
      <c r="F64" s="4">
        <v>1</v>
      </c>
      <c r="G64" s="25">
        <f t="shared" si="2"/>
        <v>1</v>
      </c>
    </row>
    <row r="65" spans="1:7" x14ac:dyDescent="0.25">
      <c r="A65" s="61"/>
      <c r="B65" s="62"/>
      <c r="C65" s="63"/>
      <c r="D65" s="2" t="s">
        <v>48</v>
      </c>
      <c r="E65" s="21">
        <v>9</v>
      </c>
      <c r="F65" s="4">
        <v>9</v>
      </c>
      <c r="G65" s="25">
        <f t="shared" si="2"/>
        <v>1</v>
      </c>
    </row>
    <row r="66" spans="1:7" x14ac:dyDescent="0.25">
      <c r="A66" s="16" t="s">
        <v>8</v>
      </c>
      <c r="B66" s="17"/>
      <c r="C66" s="17"/>
      <c r="D66" s="9"/>
      <c r="E66" s="15"/>
      <c r="F66" s="4"/>
      <c r="G66" s="22"/>
    </row>
    <row r="67" spans="1:7" x14ac:dyDescent="0.25">
      <c r="A67" s="64" t="s">
        <v>9</v>
      </c>
      <c r="B67" s="65"/>
      <c r="C67" s="66"/>
      <c r="D67" s="10"/>
      <c r="E67" s="15"/>
      <c r="F67" s="4"/>
      <c r="G67" s="22"/>
    </row>
    <row r="68" spans="1:7" x14ac:dyDescent="0.25">
      <c r="A68" s="67" t="s">
        <v>58</v>
      </c>
      <c r="B68" s="68"/>
      <c r="C68" s="68"/>
      <c r="D68" s="2"/>
      <c r="E68" s="15"/>
      <c r="F68" s="4"/>
      <c r="G68" s="22"/>
    </row>
    <row r="69" spans="1:7" x14ac:dyDescent="0.25">
      <c r="A69" s="69" t="s">
        <v>38</v>
      </c>
      <c r="B69" s="70"/>
      <c r="C69" s="71"/>
      <c r="D69" s="2" t="s">
        <v>39</v>
      </c>
      <c r="E69" s="15">
        <v>190</v>
      </c>
      <c r="F69" s="4">
        <v>190</v>
      </c>
      <c r="G69" s="22">
        <f t="shared" si="2"/>
        <v>1</v>
      </c>
    </row>
    <row r="70" spans="1:7" x14ac:dyDescent="0.25">
      <c r="A70" s="72" t="s">
        <v>40</v>
      </c>
      <c r="B70" s="73"/>
      <c r="C70" s="74"/>
      <c r="D70" s="2" t="s">
        <v>35</v>
      </c>
      <c r="E70" s="15">
        <v>72542</v>
      </c>
      <c r="F70" s="4">
        <v>72542</v>
      </c>
      <c r="G70" s="22">
        <f t="shared" si="2"/>
        <v>1</v>
      </c>
    </row>
    <row r="71" spans="1:7" x14ac:dyDescent="0.25">
      <c r="A71" s="67" t="s">
        <v>59</v>
      </c>
      <c r="B71" s="68"/>
      <c r="C71" s="68"/>
      <c r="D71" s="2"/>
      <c r="E71" s="15"/>
      <c r="F71" s="4"/>
      <c r="G71" s="22"/>
    </row>
    <row r="72" spans="1:7" x14ac:dyDescent="0.25">
      <c r="A72" s="69" t="s">
        <v>38</v>
      </c>
      <c r="B72" s="70"/>
      <c r="C72" s="71"/>
      <c r="D72" s="2" t="s">
        <v>39</v>
      </c>
      <c r="E72" s="15">
        <v>231</v>
      </c>
      <c r="F72" s="4">
        <v>237</v>
      </c>
      <c r="G72" s="22">
        <f t="shared" si="2"/>
        <v>0.97468354430379744</v>
      </c>
    </row>
    <row r="73" spans="1:7" x14ac:dyDescent="0.25">
      <c r="A73" s="72" t="s">
        <v>40</v>
      </c>
      <c r="B73" s="73"/>
      <c r="C73" s="74"/>
      <c r="D73" s="2" t="s">
        <v>35</v>
      </c>
      <c r="E73" s="15">
        <v>73692</v>
      </c>
      <c r="F73" s="4">
        <v>73692</v>
      </c>
      <c r="G73" s="22">
        <f t="shared" si="2"/>
        <v>1</v>
      </c>
    </row>
    <row r="74" spans="1:7" x14ac:dyDescent="0.25">
      <c r="A74" s="64" t="s">
        <v>10</v>
      </c>
      <c r="B74" s="65"/>
      <c r="C74" s="66"/>
      <c r="D74" s="2"/>
      <c r="E74" s="15"/>
      <c r="F74" s="4"/>
      <c r="G74" s="22"/>
    </row>
    <row r="75" spans="1:7" ht="47.25" x14ac:dyDescent="0.25">
      <c r="A75" s="52" t="s">
        <v>41</v>
      </c>
      <c r="B75" s="53"/>
      <c r="C75" s="54"/>
      <c r="D75" s="4" t="s">
        <v>60</v>
      </c>
      <c r="E75" s="15">
        <v>30</v>
      </c>
      <c r="F75" s="4">
        <v>30</v>
      </c>
      <c r="G75" s="22">
        <f t="shared" si="2"/>
        <v>1</v>
      </c>
    </row>
    <row r="76" spans="1:7" ht="47.25" x14ac:dyDescent="0.25">
      <c r="A76" s="75" t="s">
        <v>43</v>
      </c>
      <c r="B76" s="76"/>
      <c r="C76" s="77"/>
      <c r="D76" s="4" t="s">
        <v>60</v>
      </c>
      <c r="E76" s="15">
        <v>12</v>
      </c>
      <c r="F76" s="4">
        <v>12</v>
      </c>
      <c r="G76" s="22">
        <f t="shared" si="2"/>
        <v>1</v>
      </c>
    </row>
    <row r="77" spans="1:7" ht="47.25" x14ac:dyDescent="0.25">
      <c r="A77" s="52" t="s">
        <v>42</v>
      </c>
      <c r="B77" s="53"/>
      <c r="C77" s="54"/>
      <c r="D77" s="4" t="s">
        <v>60</v>
      </c>
      <c r="E77" s="15">
        <v>60</v>
      </c>
      <c r="F77" s="4">
        <v>55</v>
      </c>
      <c r="G77" s="22">
        <f t="shared" si="2"/>
        <v>1.0909090909090908</v>
      </c>
    </row>
    <row r="78" spans="1:7" x14ac:dyDescent="0.25">
      <c r="A78" s="52" t="s">
        <v>70</v>
      </c>
      <c r="B78" s="53"/>
      <c r="C78" s="54"/>
      <c r="D78" s="2" t="s">
        <v>5</v>
      </c>
      <c r="E78" s="15">
        <v>50</v>
      </c>
      <c r="F78" s="4">
        <v>50</v>
      </c>
      <c r="G78" s="22">
        <f t="shared" si="2"/>
        <v>1</v>
      </c>
    </row>
    <row r="79" spans="1:7" x14ac:dyDescent="0.25">
      <c r="A79" s="78" t="s">
        <v>12</v>
      </c>
      <c r="B79" s="79"/>
      <c r="C79" s="80"/>
      <c r="D79" s="2"/>
      <c r="E79" s="15"/>
      <c r="F79" s="4"/>
      <c r="G79" s="22"/>
    </row>
    <row r="80" spans="1:7" x14ac:dyDescent="0.25">
      <c r="A80" s="50" t="s">
        <v>71</v>
      </c>
      <c r="B80" s="51"/>
      <c r="C80" s="51"/>
      <c r="D80" s="1" t="s">
        <v>27</v>
      </c>
      <c r="E80" s="15">
        <v>3015.5</v>
      </c>
      <c r="F80" s="4">
        <v>3015.5</v>
      </c>
      <c r="G80" s="22">
        <f t="shared" si="2"/>
        <v>1</v>
      </c>
    </row>
    <row r="81" spans="1:7" x14ac:dyDescent="0.25">
      <c r="A81" s="50" t="s">
        <v>31</v>
      </c>
      <c r="B81" s="51"/>
      <c r="C81" s="51"/>
      <c r="D81" s="1" t="s">
        <v>27</v>
      </c>
      <c r="E81" s="15">
        <v>2119</v>
      </c>
      <c r="F81" s="4">
        <v>2119</v>
      </c>
      <c r="G81" s="22">
        <f t="shared" si="2"/>
        <v>1</v>
      </c>
    </row>
    <row r="82" spans="1:7" x14ac:dyDescent="0.25">
      <c r="A82" s="50" t="s">
        <v>28</v>
      </c>
      <c r="B82" s="51"/>
      <c r="C82" s="51"/>
      <c r="D82" s="1" t="s">
        <v>27</v>
      </c>
      <c r="E82" s="15">
        <v>1182</v>
      </c>
      <c r="F82" s="4">
        <v>1182</v>
      </c>
      <c r="G82" s="22">
        <f t="shared" si="2"/>
        <v>1</v>
      </c>
    </row>
    <row r="83" spans="1:7" x14ac:dyDescent="0.25">
      <c r="A83" s="50" t="s">
        <v>72</v>
      </c>
      <c r="B83" s="51"/>
      <c r="C83" s="51"/>
      <c r="D83" s="1" t="s">
        <v>27</v>
      </c>
      <c r="E83" s="15">
        <v>5126.5</v>
      </c>
      <c r="F83" s="4">
        <v>5126.5</v>
      </c>
      <c r="G83" s="22">
        <f t="shared" si="2"/>
        <v>1</v>
      </c>
    </row>
    <row r="84" spans="1:7" x14ac:dyDescent="0.25">
      <c r="A84" s="64" t="s">
        <v>13</v>
      </c>
      <c r="B84" s="65"/>
      <c r="C84" s="66"/>
      <c r="D84" s="9"/>
      <c r="E84" s="15"/>
      <c r="F84" s="4"/>
      <c r="G84" s="22"/>
    </row>
    <row r="85" spans="1:7" x14ac:dyDescent="0.25">
      <c r="A85" s="81" t="s">
        <v>74</v>
      </c>
      <c r="B85" s="82"/>
      <c r="C85" s="83"/>
      <c r="D85" s="10"/>
      <c r="E85" s="15"/>
      <c r="F85" s="4"/>
      <c r="G85" s="22"/>
    </row>
    <row r="86" spans="1:7" x14ac:dyDescent="0.25">
      <c r="A86" s="51" t="s">
        <v>29</v>
      </c>
      <c r="B86" s="51"/>
      <c r="C86" s="51"/>
      <c r="D86" s="2" t="s">
        <v>5</v>
      </c>
      <c r="E86" s="15">
        <v>42649</v>
      </c>
      <c r="F86" s="4">
        <v>42649</v>
      </c>
      <c r="G86" s="22">
        <f t="shared" si="2"/>
        <v>1</v>
      </c>
    </row>
    <row r="87" spans="1:7" x14ac:dyDescent="0.25">
      <c r="A87" s="50" t="s">
        <v>30</v>
      </c>
      <c r="B87" s="51"/>
      <c r="C87" s="51"/>
      <c r="D87" s="2" t="s">
        <v>6</v>
      </c>
      <c r="E87" s="15">
        <v>6153</v>
      </c>
      <c r="F87" s="4">
        <v>6153</v>
      </c>
      <c r="G87" s="22">
        <f t="shared" si="2"/>
        <v>1</v>
      </c>
    </row>
    <row r="88" spans="1:7" x14ac:dyDescent="0.25">
      <c r="A88" s="50" t="s">
        <v>30</v>
      </c>
      <c r="B88" s="51"/>
      <c r="C88" s="51"/>
      <c r="D88" s="3" t="s">
        <v>32</v>
      </c>
      <c r="E88" s="15">
        <v>440</v>
      </c>
      <c r="F88" s="4">
        <v>440</v>
      </c>
      <c r="G88" s="22">
        <f t="shared" si="2"/>
        <v>1</v>
      </c>
    </row>
    <row r="89" spans="1:7" x14ac:dyDescent="0.25">
      <c r="A89" s="50" t="s">
        <v>30</v>
      </c>
      <c r="B89" s="51"/>
      <c r="C89" s="51"/>
      <c r="D89" s="3" t="s">
        <v>11</v>
      </c>
      <c r="E89" s="15">
        <v>293</v>
      </c>
      <c r="F89" s="4">
        <v>293</v>
      </c>
      <c r="G89" s="22">
        <f t="shared" si="2"/>
        <v>1</v>
      </c>
    </row>
    <row r="90" spans="1:7" x14ac:dyDescent="0.25">
      <c r="A90" s="44" t="s">
        <v>75</v>
      </c>
      <c r="B90" s="45"/>
      <c r="C90" s="46"/>
      <c r="D90" s="3"/>
      <c r="E90" s="15"/>
      <c r="F90" s="4"/>
      <c r="G90" s="22"/>
    </row>
    <row r="91" spans="1:7" x14ac:dyDescent="0.25">
      <c r="A91" s="50" t="s">
        <v>15</v>
      </c>
      <c r="B91" s="50"/>
      <c r="C91" s="50"/>
      <c r="D91" s="3" t="s">
        <v>5</v>
      </c>
      <c r="E91" s="15">
        <v>3400</v>
      </c>
      <c r="F91" s="4">
        <v>3400</v>
      </c>
      <c r="G91" s="22">
        <f t="shared" si="2"/>
        <v>1</v>
      </c>
    </row>
    <row r="92" spans="1:7" x14ac:dyDescent="0.25">
      <c r="A92" s="44" t="s">
        <v>16</v>
      </c>
      <c r="B92" s="45"/>
      <c r="C92" s="46"/>
      <c r="D92" s="3" t="s">
        <v>11</v>
      </c>
      <c r="E92" s="15">
        <v>770</v>
      </c>
      <c r="F92" s="4">
        <v>770</v>
      </c>
      <c r="G92" s="22">
        <f t="shared" ref="G92:G110" si="3">E92/F92</f>
        <v>1</v>
      </c>
    </row>
    <row r="93" spans="1:7" x14ac:dyDescent="0.25">
      <c r="A93" s="44" t="s">
        <v>76</v>
      </c>
      <c r="B93" s="45"/>
      <c r="C93" s="46"/>
      <c r="D93" s="3"/>
      <c r="E93" s="15"/>
      <c r="F93" s="4"/>
      <c r="G93" s="22"/>
    </row>
    <row r="94" spans="1:7" x14ac:dyDescent="0.25">
      <c r="A94" s="44" t="s">
        <v>33</v>
      </c>
      <c r="B94" s="45"/>
      <c r="C94" s="46"/>
      <c r="D94" s="3" t="s">
        <v>5</v>
      </c>
      <c r="E94" s="15">
        <v>397</v>
      </c>
      <c r="F94" s="4">
        <v>397</v>
      </c>
      <c r="G94" s="22">
        <f t="shared" si="3"/>
        <v>1</v>
      </c>
    </row>
    <row r="95" spans="1:7" x14ac:dyDescent="0.25">
      <c r="A95" s="50" t="s">
        <v>17</v>
      </c>
      <c r="B95" s="50"/>
      <c r="C95" s="50"/>
      <c r="D95" s="3" t="s">
        <v>11</v>
      </c>
      <c r="E95" s="15">
        <v>27</v>
      </c>
      <c r="F95" s="4">
        <v>27</v>
      </c>
      <c r="G95" s="22">
        <f t="shared" si="3"/>
        <v>1</v>
      </c>
    </row>
    <row r="96" spans="1:7" x14ac:dyDescent="0.25">
      <c r="A96" s="44" t="s">
        <v>77</v>
      </c>
      <c r="B96" s="45"/>
      <c r="C96" s="46"/>
      <c r="D96" s="3"/>
      <c r="E96" s="15"/>
      <c r="F96" s="4"/>
      <c r="G96" s="22"/>
    </row>
    <row r="97" spans="1:7" x14ac:dyDescent="0.25">
      <c r="A97" s="50" t="s">
        <v>18</v>
      </c>
      <c r="B97" s="50"/>
      <c r="C97" s="50"/>
      <c r="D97" s="3" t="s">
        <v>11</v>
      </c>
      <c r="E97" s="15">
        <v>17880</v>
      </c>
      <c r="F97" s="4">
        <v>17880</v>
      </c>
      <c r="G97" s="22">
        <f t="shared" si="3"/>
        <v>1</v>
      </c>
    </row>
    <row r="98" spans="1:7" x14ac:dyDescent="0.25">
      <c r="A98" s="44" t="s">
        <v>78</v>
      </c>
      <c r="B98" s="45"/>
      <c r="C98" s="46"/>
      <c r="D98" s="3"/>
      <c r="E98" s="15"/>
      <c r="F98" s="4"/>
      <c r="G98" s="22"/>
    </row>
    <row r="99" spans="1:7" x14ac:dyDescent="0.25">
      <c r="A99" s="50" t="s">
        <v>14</v>
      </c>
      <c r="B99" s="50"/>
      <c r="C99" s="50"/>
      <c r="D99" s="4" t="s">
        <v>5</v>
      </c>
      <c r="E99" s="15">
        <v>1320</v>
      </c>
      <c r="F99" s="4">
        <v>1320</v>
      </c>
      <c r="G99" s="22">
        <f t="shared" si="3"/>
        <v>1</v>
      </c>
    </row>
    <row r="100" spans="1:7" x14ac:dyDescent="0.25">
      <c r="A100" s="18" t="s">
        <v>19</v>
      </c>
      <c r="B100" s="19"/>
      <c r="C100" s="19"/>
      <c r="D100" s="11"/>
      <c r="E100" s="15"/>
      <c r="F100" s="4"/>
      <c r="G100" s="22"/>
    </row>
    <row r="101" spans="1:7" x14ac:dyDescent="0.25">
      <c r="A101" s="84" t="s">
        <v>20</v>
      </c>
      <c r="B101" s="85"/>
      <c r="C101" s="86"/>
      <c r="D101" s="2" t="s">
        <v>21</v>
      </c>
      <c r="E101" s="15">
        <v>2414</v>
      </c>
      <c r="F101" s="4">
        <v>2414</v>
      </c>
      <c r="G101" s="22">
        <f t="shared" si="3"/>
        <v>1</v>
      </c>
    </row>
    <row r="102" spans="1:7" x14ac:dyDescent="0.25">
      <c r="A102" s="20" t="s">
        <v>22</v>
      </c>
      <c r="B102" s="20"/>
      <c r="C102" s="20"/>
      <c r="D102" s="2" t="s">
        <v>21</v>
      </c>
      <c r="E102" s="15">
        <v>156</v>
      </c>
      <c r="F102" s="4">
        <v>156</v>
      </c>
      <c r="G102" s="22">
        <f t="shared" si="3"/>
        <v>1</v>
      </c>
    </row>
    <row r="103" spans="1:7" x14ac:dyDescent="0.25">
      <c r="A103" s="20" t="s">
        <v>23</v>
      </c>
      <c r="B103" s="20"/>
      <c r="C103" s="20"/>
      <c r="D103" s="2" t="s">
        <v>21</v>
      </c>
      <c r="E103" s="15">
        <v>4</v>
      </c>
      <c r="F103" s="4">
        <v>4</v>
      </c>
      <c r="G103" s="22">
        <f t="shared" si="3"/>
        <v>1</v>
      </c>
    </row>
    <row r="104" spans="1:7" x14ac:dyDescent="0.25">
      <c r="A104" s="18" t="s">
        <v>24</v>
      </c>
      <c r="B104" s="19"/>
      <c r="C104" s="19"/>
      <c r="D104" s="11"/>
      <c r="E104" s="15"/>
      <c r="F104" s="4"/>
      <c r="G104" s="22"/>
    </row>
    <row r="105" spans="1:7" x14ac:dyDescent="0.25">
      <c r="A105" s="87" t="s">
        <v>49</v>
      </c>
      <c r="B105" s="88"/>
      <c r="C105" s="89"/>
      <c r="D105" s="11"/>
      <c r="E105" s="15"/>
      <c r="F105" s="4"/>
      <c r="G105" s="22"/>
    </row>
    <row r="106" spans="1:7" x14ac:dyDescent="0.25">
      <c r="A106" s="50" t="s">
        <v>25</v>
      </c>
      <c r="B106" s="51"/>
      <c r="C106" s="51"/>
      <c r="D106" s="2" t="s">
        <v>11</v>
      </c>
      <c r="E106" s="15">
        <v>820</v>
      </c>
      <c r="F106" s="4">
        <v>820</v>
      </c>
      <c r="G106" s="22">
        <f t="shared" si="3"/>
        <v>1</v>
      </c>
    </row>
    <row r="107" spans="1:7" x14ac:dyDescent="0.25">
      <c r="A107" s="44" t="s">
        <v>50</v>
      </c>
      <c r="B107" s="45"/>
      <c r="C107" s="46"/>
      <c r="D107" s="2"/>
      <c r="E107" s="15"/>
      <c r="F107" s="4"/>
      <c r="G107" s="22"/>
    </row>
    <row r="108" spans="1:7" x14ac:dyDescent="0.25">
      <c r="A108" s="50" t="s">
        <v>26</v>
      </c>
      <c r="B108" s="51"/>
      <c r="C108" s="51"/>
      <c r="D108" s="2" t="s">
        <v>11</v>
      </c>
      <c r="E108" s="15">
        <v>22</v>
      </c>
      <c r="F108" s="4">
        <v>22</v>
      </c>
      <c r="G108" s="22">
        <f t="shared" si="3"/>
        <v>1</v>
      </c>
    </row>
    <row r="109" spans="1:7" x14ac:dyDescent="0.25">
      <c r="A109" s="44" t="s">
        <v>51</v>
      </c>
      <c r="B109" s="45"/>
      <c r="C109" s="46"/>
      <c r="D109" s="2"/>
      <c r="E109" s="15"/>
      <c r="F109" s="4"/>
      <c r="G109" s="22"/>
    </row>
    <row r="110" spans="1:7" x14ac:dyDescent="0.25">
      <c r="A110" s="50" t="s">
        <v>52</v>
      </c>
      <c r="B110" s="51"/>
      <c r="C110" s="51"/>
      <c r="D110" s="2" t="s">
        <v>53</v>
      </c>
      <c r="E110" s="15">
        <v>200</v>
      </c>
      <c r="F110" s="4">
        <v>200</v>
      </c>
      <c r="G110" s="22">
        <f t="shared" si="3"/>
        <v>1</v>
      </c>
    </row>
  </sheetData>
  <mergeCells count="65">
    <mergeCell ref="A109:C109"/>
    <mergeCell ref="A110:C110"/>
    <mergeCell ref="A42:C43"/>
    <mergeCell ref="A70:C70"/>
    <mergeCell ref="A71:C71"/>
    <mergeCell ref="A72:C72"/>
    <mergeCell ref="A99:C99"/>
    <mergeCell ref="A101:C101"/>
    <mergeCell ref="A105:C105"/>
    <mergeCell ref="A106:C106"/>
    <mergeCell ref="A107:C107"/>
    <mergeCell ref="A108:C108"/>
    <mergeCell ref="A93:C93"/>
    <mergeCell ref="A94:C94"/>
    <mergeCell ref="A95:C95"/>
    <mergeCell ref="A96:C96"/>
    <mergeCell ref="A97:C97"/>
    <mergeCell ref="A98:C98"/>
    <mergeCell ref="A87:C87"/>
    <mergeCell ref="A88:C88"/>
    <mergeCell ref="A89:C89"/>
    <mergeCell ref="A90:C90"/>
    <mergeCell ref="A91:C91"/>
    <mergeCell ref="A92:C92"/>
    <mergeCell ref="A86:C86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75:C75"/>
    <mergeCell ref="A44:C46"/>
    <mergeCell ref="A47:C50"/>
    <mergeCell ref="A51:C54"/>
    <mergeCell ref="A55:C58"/>
    <mergeCell ref="A59:C61"/>
    <mergeCell ref="A62:C65"/>
    <mergeCell ref="A67:C67"/>
    <mergeCell ref="A68:C68"/>
    <mergeCell ref="A69:C69"/>
    <mergeCell ref="A73:C73"/>
    <mergeCell ref="A74:C74"/>
    <mergeCell ref="A10:C11"/>
    <mergeCell ref="A12:C13"/>
    <mergeCell ref="A14:C16"/>
    <mergeCell ref="A17:C19"/>
    <mergeCell ref="A40:C41"/>
    <mergeCell ref="A23:C23"/>
    <mergeCell ref="A24:C24"/>
    <mergeCell ref="A26:C26"/>
    <mergeCell ref="A27:C30"/>
    <mergeCell ref="A31:C34"/>
    <mergeCell ref="A35:C37"/>
    <mergeCell ref="A38:C39"/>
    <mergeCell ref="A20:C22"/>
    <mergeCell ref="A2:D2"/>
    <mergeCell ref="A5:G5"/>
    <mergeCell ref="A7:C7"/>
    <mergeCell ref="E7:G7"/>
    <mergeCell ref="A8:C8"/>
  </mergeCells>
  <printOptions horizontalCentered="1"/>
  <pageMargins left="0.39370078740157483" right="0.39370078740157483" top="0" bottom="0" header="0" footer="0"/>
  <pageSetup paperSize="9" scale="73" fitToHeight="2" orientation="portrait" r:id="rId1"/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2021 год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Валентиновна Семёнова</dc:creator>
  <cp:lastModifiedBy>Елена Владимировна Деткова</cp:lastModifiedBy>
  <cp:lastPrinted>2021-03-02T06:58:02Z</cp:lastPrinted>
  <dcterms:created xsi:type="dcterms:W3CDTF">2018-03-06T13:08:52Z</dcterms:created>
  <dcterms:modified xsi:type="dcterms:W3CDTF">2022-03-14T07:37:21Z</dcterms:modified>
</cp:coreProperties>
</file>